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5-2026 оқу жылы/Қорытынды/"/>
    </mc:Choice>
  </mc:AlternateContent>
  <xr:revisionPtr revIDLastSave="155" documentId="13_ncr:1_{F3513FC2-6641-4E30-AFFB-EC3E6B305A8A}" xr6:coauthVersionLast="47" xr6:coauthVersionMax="47" xr10:uidLastSave="{05B4022D-091B-4ABA-ACD8-8174ED88127A}"/>
  <bookViews>
    <workbookView xWindow="-120" yWindow="-120" windowWidth="20730" windowHeight="1104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6" l="1"/>
  <c r="S10" i="16"/>
  <c r="U10" i="16"/>
  <c r="V10" i="16"/>
  <c r="W10" i="16" s="1"/>
  <c r="C16" i="16"/>
  <c r="D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V13" i="16" l="1"/>
  <c r="W13" i="16" s="1"/>
  <c r="V12" i="16"/>
  <c r="W12" i="16" s="1"/>
  <c r="V11" i="16"/>
  <c r="W11" i="16" s="1"/>
  <c r="V9" i="16"/>
  <c r="W9" i="16" s="1"/>
  <c r="T13" i="16"/>
  <c r="U13" i="16" s="1"/>
  <c r="T12" i="16"/>
  <c r="U12" i="16" s="1"/>
  <c r="T11" i="16"/>
  <c r="U11" i="16" s="1"/>
  <c r="T9" i="16"/>
  <c r="U9" i="16" s="1"/>
  <c r="R13" i="16"/>
  <c r="S13" i="16" s="1"/>
  <c r="R12" i="16"/>
  <c r="S12" i="16" s="1"/>
  <c r="R11" i="16"/>
  <c r="S11" i="16" s="1"/>
  <c r="R9" i="16"/>
  <c r="S9" i="16" s="1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l="1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H18" i="12" l="1"/>
  <c r="Q18" i="12"/>
  <c r="AK18" i="12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D18" i="13"/>
  <c r="F18" i="12"/>
  <c r="G18" i="12"/>
  <c r="D18" i="12"/>
  <c r="E18" i="12"/>
  <c r="G18" i="11"/>
  <c r="N17" i="16"/>
  <c r="J17" i="16"/>
  <c r="B17" i="16"/>
  <c r="F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<sst xmlns="http://schemas.openxmlformats.org/spreadsheetml/2006/main" count="323" uniqueCount="69">
  <si>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</si>
  <si>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</si>
  <si>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</si>
  <si>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</si>
  <si>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</si>
  <si>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</si>
  <si>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</si>
  <si>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</si>
  <si>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</si>
  <si>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</si>
  <si>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</si>
  <si>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</si>
  <si>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</si>
  <si>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</si>
  <si>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</si>
  <si>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</si>
  <si>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</si>
  <si>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</si>
  <si>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</si>
  <si>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</si>
  <si>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</si>
  <si>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</si>
  <si>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</si>
  <si>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</si>
  <si>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</si>
  <si>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</si>
  <si>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</si>
  <si>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</si>
  <si>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</si>
  <si>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</si>
  <si>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</si>
  <si>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</si>
  <si>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</si>
  <si>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</si>
  <si>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</si>
  <si>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</si>
  <si>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</si>
  <si>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</si>
  <si>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</si>
  <si>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</si>
  <si>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</si>
  <si>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</si>
  <si>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</si>
  <si>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</si>
  <si>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</si>
  <si>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</t>
  </si>
  <si>
    <t>МДҰ атауы___Аквасад Звезда бөбекжай-балабақшасы</t>
  </si>
  <si>
    <t>Мекен-жайы__Звездная 9</t>
  </si>
  <si>
    <t>Оқыту тілі__қазақ</t>
  </si>
  <si>
    <t>Оқыту тілі_қазақ</t>
  </si>
  <si>
    <t>МДҰ атауы__№8 "Балбөбек"МДҰ</t>
  </si>
  <si>
    <t>Мекен-жайы___Бейбітшілік даңғылығы 28</t>
  </si>
  <si>
    <t>"Балапан" ортаңғы тобы</t>
  </si>
  <si>
    <t>Мекен-жайы__Бейбітшілік даңғылығы 28</t>
  </si>
  <si>
    <t>Оқыту тілі__қазақ,орыс</t>
  </si>
  <si>
    <t>Мектепалды "Капельки" тобы</t>
  </si>
  <si>
    <t>МДҰ атауы_№8 "Балбөбек" МДҰ</t>
  </si>
  <si>
    <t>Оқыту тілі___орыс</t>
  </si>
  <si>
    <t>Әдіскерінің аты-жөні Серікқалиева Л.М.</t>
  </si>
  <si>
    <t>Ересек "Гүлдер" тобы</t>
  </si>
  <si>
    <t>Суленова Актолкин Кетешовна   Рахипова Бақытгүл</t>
  </si>
  <si>
    <t>Мекен-жайы__</t>
  </si>
  <si>
    <t>МДҰ атауы</t>
  </si>
  <si>
    <t>Оқыту тілі___</t>
  </si>
  <si>
    <t>Әдіскерінің аты-жөні__</t>
  </si>
  <si>
    <t>Әдіскерінің аты-жөні_Серікқалиева Л.М.</t>
  </si>
  <si>
    <t xml:space="preserve">Гетман Лилия Тейдоровна     Есполова Жанна </t>
  </si>
  <si>
    <t>Әдіскерінің аты-жөні : Серікқалиева Л.М</t>
  </si>
  <si>
    <t>Серікқалиева Л.М. Утепбергенова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</si>
</sst>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19" t="s">
        <v>38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2" t="s">
        <v>18</v>
      </c>
      <c r="Y2" s="52"/>
    </row>
    <row r="3" spans="1:25" ht="15.75" x14ac:dyDescent="0.25">
      <c r="A3" s="3"/>
      <c r="B3" s="46" t="s">
        <v>17</v>
      </c>
      <c r="C3" s="46"/>
      <c r="D3" s="46"/>
      <c r="E3" s="46"/>
      <c r="F3" s="46"/>
      <c r="G3" s="3"/>
      <c r="H3" s="3"/>
      <c r="I3" s="3"/>
      <c r="J3" s="3"/>
      <c r="K3" s="3"/>
      <c r="L3" s="46" t="s">
        <v>39</v>
      </c>
      <c r="M3" s="46"/>
      <c r="N3" s="46"/>
      <c r="O3" s="46"/>
      <c r="P3" s="46"/>
      <c r="Q3" s="46"/>
      <c r="R3" s="46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0"/>
      <c r="C4" s="20"/>
      <c r="D4" s="20"/>
      <c r="E4" s="20"/>
      <c r="F4" s="20"/>
      <c r="G4" s="3"/>
      <c r="H4" s="3"/>
      <c r="I4" s="3"/>
      <c r="J4" s="3"/>
      <c r="K4" s="3"/>
      <c r="L4" s="47" t="s">
        <v>23</v>
      </c>
      <c r="M4" s="47"/>
      <c r="N4" s="47"/>
      <c r="O4" s="47"/>
      <c r="P4" s="47"/>
      <c r="Q4" s="47"/>
      <c r="R4" s="47"/>
      <c r="S4" s="23"/>
      <c r="T4" s="20"/>
      <c r="U4" s="20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6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38" t="s">
        <v>8</v>
      </c>
      <c r="I7" s="38"/>
      <c r="J7" s="38"/>
      <c r="K7" s="38"/>
      <c r="L7" s="38"/>
      <c r="M7" s="38"/>
      <c r="N7" s="38" t="s">
        <v>6</v>
      </c>
      <c r="O7" s="38"/>
      <c r="P7" s="38"/>
      <c r="Q7" s="38" t="s">
        <v>9</v>
      </c>
      <c r="R7" s="38"/>
      <c r="S7" s="38"/>
      <c r="T7" s="38"/>
      <c r="U7" s="38"/>
      <c r="V7" s="38"/>
      <c r="W7" s="38" t="s">
        <v>7</v>
      </c>
      <c r="X7" s="38"/>
      <c r="Y7" s="38"/>
    </row>
    <row r="8" spans="1:25" ht="14.25" customHeight="1" x14ac:dyDescent="0.25">
      <c r="A8" s="36"/>
      <c r="B8" s="38"/>
      <c r="C8" s="38"/>
      <c r="D8" s="38"/>
      <c r="E8" s="38" t="s">
        <v>14</v>
      </c>
      <c r="F8" s="38" t="s">
        <v>15</v>
      </c>
      <c r="G8" s="38" t="s">
        <v>16</v>
      </c>
      <c r="H8" s="38" t="s">
        <v>19</v>
      </c>
      <c r="I8" s="38"/>
      <c r="J8" s="38"/>
      <c r="K8" s="38" t="s">
        <v>20</v>
      </c>
      <c r="L8" s="38"/>
      <c r="M8" s="38"/>
      <c r="N8" s="38" t="s">
        <v>14</v>
      </c>
      <c r="O8" s="38" t="s">
        <v>15</v>
      </c>
      <c r="P8" s="38" t="s">
        <v>16</v>
      </c>
      <c r="Q8" s="38" t="s">
        <v>21</v>
      </c>
      <c r="R8" s="38"/>
      <c r="S8" s="38"/>
      <c r="T8" s="38" t="s">
        <v>22</v>
      </c>
      <c r="U8" s="38"/>
      <c r="V8" s="38"/>
      <c r="W8" s="1"/>
      <c r="X8" s="1"/>
      <c r="Y8" s="1"/>
    </row>
    <row r="9" spans="1:25" ht="128.25" customHeight="1" x14ac:dyDescent="0.25">
      <c r="A9" s="36"/>
      <c r="B9" s="38"/>
      <c r="C9" s="38"/>
      <c r="D9" s="38"/>
      <c r="E9" s="38"/>
      <c r="F9" s="38"/>
      <c r="G9" s="38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38"/>
      <c r="O9" s="38"/>
      <c r="P9" s="38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53" t="s">
        <v>1</v>
      </c>
      <c r="B17" s="53"/>
      <c r="C17" s="53"/>
      <c r="D17" s="22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37" t="s">
        <v>11</v>
      </c>
      <c r="B18" s="37"/>
      <c r="C18" s="37"/>
      <c r="D18" s="29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O17" sqref="O17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35" t="s">
        <v>37</v>
      </c>
      <c r="C2" s="35"/>
      <c r="D2" s="35"/>
      <c r="E2" s="35"/>
      <c r="F2" s="35"/>
      <c r="G2" s="35"/>
      <c r="H2" s="7"/>
      <c r="I2" s="7"/>
      <c r="J2" s="7"/>
      <c r="K2" s="2"/>
      <c r="L2" s="46" t="s">
        <v>62</v>
      </c>
      <c r="M2" s="46"/>
      <c r="N2" s="46"/>
      <c r="O2" s="46"/>
      <c r="P2" s="46"/>
      <c r="Q2" s="46"/>
      <c r="R2" s="46"/>
      <c r="S2" s="46"/>
      <c r="T2" s="46"/>
      <c r="U2" s="46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52" t="s">
        <v>18</v>
      </c>
      <c r="AH2" s="52"/>
    </row>
    <row r="3" spans="1:34" ht="15.75" x14ac:dyDescent="0.25">
      <c r="A3" s="3"/>
      <c r="B3" s="46" t="s">
        <v>64</v>
      </c>
      <c r="C3" s="46"/>
      <c r="D3" s="46"/>
      <c r="E3" s="46"/>
      <c r="F3" s="46"/>
      <c r="G3" s="3"/>
      <c r="H3" s="3"/>
      <c r="I3" s="3"/>
      <c r="J3" s="3"/>
      <c r="K3" s="3"/>
      <c r="L3" s="56" t="s">
        <v>61</v>
      </c>
      <c r="M3" s="56"/>
      <c r="N3" s="56"/>
      <c r="O3" s="56"/>
      <c r="P3" s="56"/>
      <c r="Q3" s="56"/>
      <c r="R3" s="56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7" t="s">
        <v>63</v>
      </c>
      <c r="M4" s="47"/>
      <c r="N4" s="47"/>
      <c r="O4" s="47"/>
      <c r="P4" s="47"/>
      <c r="Q4" s="47"/>
      <c r="R4" s="47"/>
      <c r="S4" s="47"/>
      <c r="T4" s="47"/>
      <c r="U4" s="47"/>
      <c r="V4" s="21"/>
      <c r="W4" s="21"/>
      <c r="X4" s="21"/>
      <c r="Y4" s="21"/>
      <c r="Z4" s="21"/>
      <c r="AA4" s="21"/>
      <c r="AB4" s="21"/>
      <c r="AC4" s="21"/>
      <c r="AD4" s="21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36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8" t="s">
        <v>8</v>
      </c>
      <c r="I7" s="49"/>
      <c r="J7" s="49"/>
      <c r="K7" s="49"/>
      <c r="L7" s="49"/>
      <c r="M7" s="50"/>
      <c r="N7" s="38" t="s">
        <v>6</v>
      </c>
      <c r="O7" s="38"/>
      <c r="P7" s="38"/>
      <c r="Q7" s="48" t="s">
        <v>9</v>
      </c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50"/>
      <c r="AF7" s="38" t="s">
        <v>7</v>
      </c>
      <c r="AG7" s="38"/>
      <c r="AH7" s="38"/>
    </row>
    <row r="8" spans="1:34" ht="15.75" customHeight="1" x14ac:dyDescent="0.25">
      <c r="A8" s="36"/>
      <c r="B8" s="38"/>
      <c r="C8" s="38"/>
      <c r="D8" s="38"/>
      <c r="E8" s="44" t="s">
        <v>14</v>
      </c>
      <c r="F8" s="44" t="s">
        <v>15</v>
      </c>
      <c r="G8" s="44" t="s">
        <v>16</v>
      </c>
      <c r="H8" s="38" t="s">
        <v>19</v>
      </c>
      <c r="I8" s="38"/>
      <c r="J8" s="38"/>
      <c r="K8" s="38" t="s">
        <v>20</v>
      </c>
      <c r="L8" s="38"/>
      <c r="M8" s="38"/>
      <c r="N8" s="44" t="s">
        <v>14</v>
      </c>
      <c r="O8" s="44" t="s">
        <v>15</v>
      </c>
      <c r="P8" s="44" t="s">
        <v>16</v>
      </c>
      <c r="Q8" s="38" t="s">
        <v>25</v>
      </c>
      <c r="R8" s="38"/>
      <c r="S8" s="38"/>
      <c r="T8" s="38" t="s">
        <v>21</v>
      </c>
      <c r="U8" s="38"/>
      <c r="V8" s="38"/>
      <c r="W8" s="38" t="s">
        <v>26</v>
      </c>
      <c r="X8" s="38"/>
      <c r="Y8" s="38"/>
      <c r="Z8" s="48" t="s">
        <v>27</v>
      </c>
      <c r="AA8" s="49"/>
      <c r="AB8" s="50"/>
      <c r="AC8" s="48" t="s">
        <v>22</v>
      </c>
      <c r="AD8" s="49"/>
      <c r="AE8" s="50"/>
      <c r="AF8" s="44" t="s">
        <v>14</v>
      </c>
      <c r="AG8" s="44" t="s">
        <v>15</v>
      </c>
      <c r="AH8" s="44" t="s">
        <v>16</v>
      </c>
    </row>
    <row r="9" spans="1:34" ht="126.75" customHeight="1" x14ac:dyDescent="0.25">
      <c r="A9" s="36"/>
      <c r="B9" s="38"/>
      <c r="C9" s="38"/>
      <c r="D9" s="38"/>
      <c r="E9" s="45"/>
      <c r="F9" s="45"/>
      <c r="G9" s="45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5"/>
      <c r="O9" s="45"/>
      <c r="P9" s="45"/>
      <c r="Q9" s="30" t="s">
        <v>14</v>
      </c>
      <c r="R9" s="30" t="s">
        <v>15</v>
      </c>
      <c r="S9" s="30" t="s">
        <v>16</v>
      </c>
      <c r="T9" s="30" t="s">
        <v>14</v>
      </c>
      <c r="U9" s="30" t="s">
        <v>15</v>
      </c>
      <c r="V9" s="30" t="s">
        <v>16</v>
      </c>
      <c r="W9" s="30" t="s">
        <v>14</v>
      </c>
      <c r="X9" s="30" t="s">
        <v>15</v>
      </c>
      <c r="Y9" s="30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45"/>
      <c r="AG9" s="45"/>
      <c r="AH9" s="45"/>
    </row>
    <row r="10" spans="1:34" ht="15.75" x14ac:dyDescent="0.25">
      <c r="A10" s="5"/>
      <c r="B10" s="33"/>
      <c r="C10" s="33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/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/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/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/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/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/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39"/>
      <c r="B17" s="40"/>
      <c r="C17" s="41"/>
      <c r="D17" s="14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 ht="17.25" customHeight="1" x14ac:dyDescent="0.25">
      <c r="A18" s="54"/>
      <c r="B18" s="55"/>
      <c r="C18" s="55"/>
      <c r="D18" s="28"/>
      <c r="E18" s="31"/>
      <c r="F18" s="31"/>
      <c r="G18" s="31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80" zoomScaleNormal="80" workbookViewId="0">
      <selection activeCell="D12" sqref="D12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35" t="s">
        <v>36</v>
      </c>
      <c r="C2" s="35"/>
      <c r="D2" s="35"/>
      <c r="E2" s="35"/>
      <c r="F2" s="35"/>
      <c r="G2" s="7"/>
      <c r="H2" s="7"/>
      <c r="I2" s="7"/>
      <c r="J2" s="7"/>
      <c r="K2" s="7"/>
      <c r="L2" s="7"/>
      <c r="M2" s="7"/>
      <c r="N2" s="2"/>
      <c r="O2" s="3" t="s">
        <v>50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52" t="s">
        <v>18</v>
      </c>
      <c r="AK2" s="52"/>
    </row>
    <row r="3" spans="1:37" ht="15.75" x14ac:dyDescent="0.25">
      <c r="A3" s="3"/>
      <c r="B3" s="46" t="s">
        <v>67</v>
      </c>
      <c r="C3" s="46"/>
      <c r="D3" s="46"/>
      <c r="E3" s="46"/>
      <c r="F3" s="46"/>
      <c r="G3" s="3"/>
      <c r="H3" s="3"/>
      <c r="I3" s="3"/>
      <c r="J3" s="3"/>
      <c r="K3" s="3"/>
      <c r="L3" s="3"/>
      <c r="M3" s="3"/>
      <c r="N3" s="3"/>
      <c r="O3" s="46" t="s">
        <v>51</v>
      </c>
      <c r="P3" s="46"/>
      <c r="Q3" s="46"/>
      <c r="R3" s="46"/>
      <c r="S3" s="46"/>
      <c r="T3" s="46"/>
      <c r="U3" s="46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1" t="s">
        <v>49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6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8" t="s">
        <v>8</v>
      </c>
      <c r="I7" s="49"/>
      <c r="J7" s="49"/>
      <c r="K7" s="49"/>
      <c r="L7" s="49"/>
      <c r="M7" s="49"/>
      <c r="N7" s="49"/>
      <c r="O7" s="49"/>
      <c r="P7" s="50"/>
      <c r="Q7" s="38" t="s">
        <v>6</v>
      </c>
      <c r="R7" s="38"/>
      <c r="S7" s="38"/>
      <c r="T7" s="48" t="s">
        <v>9</v>
      </c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  <c r="AI7" s="38" t="s">
        <v>7</v>
      </c>
      <c r="AJ7" s="38"/>
      <c r="AK7" s="38"/>
    </row>
    <row r="8" spans="1:37" ht="15.75" customHeight="1" x14ac:dyDescent="0.25">
      <c r="A8" s="36"/>
      <c r="B8" s="38"/>
      <c r="C8" s="38"/>
      <c r="D8" s="38"/>
      <c r="E8" s="44" t="s">
        <v>14</v>
      </c>
      <c r="F8" s="44" t="s">
        <v>15</v>
      </c>
      <c r="G8" s="44" t="s">
        <v>16</v>
      </c>
      <c r="H8" s="58" t="s">
        <v>19</v>
      </c>
      <c r="I8" s="59"/>
      <c r="J8" s="59"/>
      <c r="K8" s="49" t="s">
        <v>20</v>
      </c>
      <c r="L8" s="49"/>
      <c r="M8" s="50"/>
      <c r="N8" s="57" t="s">
        <v>24</v>
      </c>
      <c r="O8" s="42"/>
      <c r="P8" s="43"/>
      <c r="Q8" s="44" t="s">
        <v>14</v>
      </c>
      <c r="R8" s="44" t="s">
        <v>15</v>
      </c>
      <c r="S8" s="44" t="s">
        <v>16</v>
      </c>
      <c r="T8" s="51" t="s">
        <v>25</v>
      </c>
      <c r="U8" s="51"/>
      <c r="V8" s="51"/>
      <c r="W8" s="51" t="s">
        <v>21</v>
      </c>
      <c r="X8" s="51"/>
      <c r="Y8" s="51"/>
      <c r="Z8" s="36" t="s">
        <v>26</v>
      </c>
      <c r="AA8" s="36"/>
      <c r="AB8" s="36"/>
      <c r="AC8" s="36" t="s">
        <v>27</v>
      </c>
      <c r="AD8" s="36"/>
      <c r="AE8" s="36"/>
      <c r="AF8" s="42" t="s">
        <v>22</v>
      </c>
      <c r="AG8" s="42"/>
      <c r="AH8" s="43"/>
      <c r="AI8" s="44" t="s">
        <v>14</v>
      </c>
      <c r="AJ8" s="44" t="s">
        <v>15</v>
      </c>
      <c r="AK8" s="44" t="s">
        <v>16</v>
      </c>
    </row>
    <row r="9" spans="1:37" ht="115.5" customHeight="1" x14ac:dyDescent="0.25">
      <c r="A9" s="36"/>
      <c r="B9" s="38"/>
      <c r="C9" s="38"/>
      <c r="D9" s="38"/>
      <c r="E9" s="45"/>
      <c r="F9" s="45"/>
      <c r="G9" s="45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5"/>
      <c r="R9" s="45"/>
      <c r="S9" s="45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5"/>
      <c r="AJ9" s="45"/>
      <c r="AK9" s="45"/>
    </row>
    <row r="10" spans="1:37" ht="31.5" x14ac:dyDescent="0.25">
      <c r="A10" s="5">
        <v>1</v>
      </c>
      <c r="B10" s="33" t="s">
        <v>52</v>
      </c>
      <c r="C10" s="33" t="s">
        <v>68</v>
      </c>
      <c r="D10" s="12">
        <v>23</v>
      </c>
      <c r="E10" s="12">
        <v>17</v>
      </c>
      <c r="F10" s="12">
        <v>3</v>
      </c>
      <c r="G10" s="12">
        <v>3</v>
      </c>
      <c r="H10" s="12">
        <v>18</v>
      </c>
      <c r="I10" s="12">
        <v>3</v>
      </c>
      <c r="J10" s="12">
        <v>2</v>
      </c>
      <c r="K10" s="12">
        <v>11</v>
      </c>
      <c r="L10" s="12">
        <v>9</v>
      </c>
      <c r="M10" s="12">
        <v>3</v>
      </c>
      <c r="N10" s="12">
        <v>11</v>
      </c>
      <c r="O10" s="12">
        <v>8</v>
      </c>
      <c r="P10" s="12">
        <v>4</v>
      </c>
      <c r="Q10" s="12">
        <v>17</v>
      </c>
      <c r="R10" s="12">
        <v>3</v>
      </c>
      <c r="S10" s="12">
        <v>3</v>
      </c>
      <c r="T10" s="12">
        <v>17</v>
      </c>
      <c r="U10" s="12">
        <v>4</v>
      </c>
      <c r="V10" s="12">
        <v>2</v>
      </c>
      <c r="W10" s="12">
        <v>11</v>
      </c>
      <c r="X10" s="12">
        <v>8</v>
      </c>
      <c r="Y10" s="12">
        <v>4</v>
      </c>
      <c r="Z10" s="12">
        <v>19</v>
      </c>
      <c r="AA10" s="12">
        <v>2</v>
      </c>
      <c r="AB10" s="12">
        <v>2</v>
      </c>
      <c r="AC10" s="12">
        <v>9</v>
      </c>
      <c r="AD10" s="12">
        <v>8</v>
      </c>
      <c r="AE10" s="12">
        <v>6</v>
      </c>
      <c r="AF10" s="12">
        <v>16</v>
      </c>
      <c r="AG10" s="12">
        <v>4</v>
      </c>
      <c r="AH10" s="12">
        <v>3</v>
      </c>
      <c r="AI10" s="12">
        <v>11</v>
      </c>
      <c r="AJ10" s="12">
        <v>8</v>
      </c>
      <c r="AK10" s="12">
        <v>4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39" t="s">
        <v>1</v>
      </c>
      <c r="B17" s="40"/>
      <c r="C17" s="41"/>
      <c r="D17" s="14">
        <f t="shared" ref="D17:AK17" si="0">SUM(D10:D16)</f>
        <v>23</v>
      </c>
      <c r="E17" s="12">
        <f t="shared" si="0"/>
        <v>17</v>
      </c>
      <c r="F17" s="12">
        <f t="shared" si="0"/>
        <v>3</v>
      </c>
      <c r="G17" s="12">
        <f t="shared" si="0"/>
        <v>3</v>
      </c>
      <c r="H17" s="12">
        <f t="shared" si="0"/>
        <v>18</v>
      </c>
      <c r="I17" s="12">
        <f t="shared" si="0"/>
        <v>3</v>
      </c>
      <c r="J17" s="12">
        <f t="shared" si="0"/>
        <v>2</v>
      </c>
      <c r="K17" s="12">
        <f t="shared" si="0"/>
        <v>11</v>
      </c>
      <c r="L17" s="12">
        <f t="shared" si="0"/>
        <v>9</v>
      </c>
      <c r="M17" s="12">
        <f t="shared" si="0"/>
        <v>3</v>
      </c>
      <c r="N17" s="12">
        <f t="shared" si="0"/>
        <v>11</v>
      </c>
      <c r="O17" s="12">
        <f t="shared" si="0"/>
        <v>8</v>
      </c>
      <c r="P17" s="12">
        <f t="shared" si="0"/>
        <v>4</v>
      </c>
      <c r="Q17" s="12">
        <f t="shared" si="0"/>
        <v>17</v>
      </c>
      <c r="R17" s="12">
        <f t="shared" si="0"/>
        <v>3</v>
      </c>
      <c r="S17" s="12">
        <f t="shared" si="0"/>
        <v>3</v>
      </c>
      <c r="T17" s="12">
        <f t="shared" si="0"/>
        <v>17</v>
      </c>
      <c r="U17" s="12">
        <f t="shared" si="0"/>
        <v>4</v>
      </c>
      <c r="V17" s="12">
        <f t="shared" si="0"/>
        <v>2</v>
      </c>
      <c r="W17" s="12">
        <f t="shared" si="0"/>
        <v>11</v>
      </c>
      <c r="X17" s="12">
        <f t="shared" si="0"/>
        <v>8</v>
      </c>
      <c r="Y17" s="12">
        <f t="shared" si="0"/>
        <v>4</v>
      </c>
      <c r="Z17" s="12">
        <f t="shared" si="0"/>
        <v>19</v>
      </c>
      <c r="AA17" s="12">
        <f t="shared" si="0"/>
        <v>2</v>
      </c>
      <c r="AB17" s="12">
        <f t="shared" si="0"/>
        <v>2</v>
      </c>
      <c r="AC17" s="12">
        <f t="shared" si="0"/>
        <v>9</v>
      </c>
      <c r="AD17" s="12">
        <f t="shared" si="0"/>
        <v>8</v>
      </c>
      <c r="AE17" s="12">
        <f t="shared" si="0"/>
        <v>6</v>
      </c>
      <c r="AF17" s="12">
        <f t="shared" si="0"/>
        <v>16</v>
      </c>
      <c r="AG17" s="12">
        <f t="shared" si="0"/>
        <v>4</v>
      </c>
      <c r="AH17" s="12">
        <f t="shared" si="0"/>
        <v>3</v>
      </c>
      <c r="AI17" s="12">
        <f t="shared" si="0"/>
        <v>11</v>
      </c>
      <c r="AJ17" s="12">
        <f t="shared" si="0"/>
        <v>8</v>
      </c>
      <c r="AK17" s="12">
        <f t="shared" si="0"/>
        <v>4</v>
      </c>
    </row>
    <row r="18" spans="1:37" ht="18.75" customHeight="1" x14ac:dyDescent="0.25">
      <c r="A18" s="54" t="s">
        <v>11</v>
      </c>
      <c r="B18" s="55"/>
      <c r="C18" s="55"/>
      <c r="D18" s="16">
        <f>D17*100/D17</f>
        <v>100</v>
      </c>
      <c r="E18" s="13">
        <f>E17*100/D17</f>
        <v>73.913043478260875</v>
      </c>
      <c r="F18" s="13">
        <f>F17*100/D17</f>
        <v>13.043478260869565</v>
      </c>
      <c r="G18" s="13">
        <f>G17*100/D17</f>
        <v>13.043478260869565</v>
      </c>
      <c r="H18" s="13">
        <f>H17*100/D17</f>
        <v>78.260869565217391</v>
      </c>
      <c r="I18" s="13">
        <f>I17*100/D17</f>
        <v>13.043478260869565</v>
      </c>
      <c r="J18" s="13">
        <f>J17*100/D17</f>
        <v>8.695652173913043</v>
      </c>
      <c r="K18" s="13">
        <f>K17*100/D17</f>
        <v>47.826086956521742</v>
      </c>
      <c r="L18" s="13">
        <f>L17*100/D17</f>
        <v>39.130434782608695</v>
      </c>
      <c r="M18" s="13">
        <f>M17*100/D17</f>
        <v>13.043478260869565</v>
      </c>
      <c r="N18" s="13">
        <f>N17*100/D17</f>
        <v>47.826086956521742</v>
      </c>
      <c r="O18" s="13">
        <f>O17*100/D17</f>
        <v>34.782608695652172</v>
      </c>
      <c r="P18" s="13">
        <f>P17*100/D17</f>
        <v>17.391304347826086</v>
      </c>
      <c r="Q18" s="13">
        <f>Q17*100/D17</f>
        <v>73.913043478260875</v>
      </c>
      <c r="R18" s="13">
        <f>R17*100/D17</f>
        <v>13.043478260869565</v>
      </c>
      <c r="S18" s="13">
        <f>S17*100/D17</f>
        <v>13.043478260869565</v>
      </c>
      <c r="T18" s="13">
        <f>T17*100/D17</f>
        <v>73.913043478260875</v>
      </c>
      <c r="U18" s="13">
        <f>U17*100/D17</f>
        <v>17.391304347826086</v>
      </c>
      <c r="V18" s="13">
        <f>V17*100/D17</f>
        <v>8.695652173913043</v>
      </c>
      <c r="W18" s="13">
        <f>W17*100/D17</f>
        <v>47.826086956521742</v>
      </c>
      <c r="X18" s="13">
        <f>X17*100/D17</f>
        <v>34.782608695652172</v>
      </c>
      <c r="Y18" s="13">
        <f>Y17*100/D17</f>
        <v>17.391304347826086</v>
      </c>
      <c r="Z18" s="13">
        <f>Z17*100/D17</f>
        <v>82.608695652173907</v>
      </c>
      <c r="AA18" s="13">
        <f>AA17*100/D17</f>
        <v>8.695652173913043</v>
      </c>
      <c r="AB18" s="13">
        <f>AB17*100/D17</f>
        <v>8.695652173913043</v>
      </c>
      <c r="AC18" s="13">
        <f>AC17*100/D17</f>
        <v>39.130434782608695</v>
      </c>
      <c r="AD18" s="13">
        <f>AD17*100/D17</f>
        <v>34.782608695652172</v>
      </c>
      <c r="AE18" s="13">
        <f>AE17*100/D17</f>
        <v>26.086956521739129</v>
      </c>
      <c r="AF18" s="13">
        <f>AF17*100/D17</f>
        <v>69.565217391304344</v>
      </c>
      <c r="AG18" s="13">
        <f>AG17*100/D17</f>
        <v>17.391304347826086</v>
      </c>
      <c r="AH18" s="13">
        <f>AH17*100/D17</f>
        <v>13.043478260869565</v>
      </c>
      <c r="AI18" s="13">
        <f>AI17*100/D17</f>
        <v>47.826086956521742</v>
      </c>
      <c r="AJ18" s="13">
        <f>AJ17*100/D17</f>
        <v>34.782608695652172</v>
      </c>
      <c r="AK18" s="13">
        <f>AK17*100/D17</f>
        <v>17.391304347826086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topLeftCell="A9" zoomScale="80" zoomScaleNormal="80" workbookViewId="0">
      <selection activeCell="E21" sqref="E21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35" t="s">
        <v>35</v>
      </c>
      <c r="C2" s="35"/>
      <c r="D2" s="35"/>
      <c r="E2" s="35"/>
      <c r="F2" s="35"/>
      <c r="G2" s="2"/>
      <c r="H2" s="2"/>
      <c r="I2" s="2"/>
      <c r="J2" s="2"/>
      <c r="K2" s="2"/>
      <c r="L2" s="2"/>
      <c r="M2" s="2"/>
      <c r="N2" s="2"/>
      <c r="O2" s="46" t="s">
        <v>46</v>
      </c>
      <c r="P2" s="46"/>
      <c r="Q2" s="46"/>
      <c r="R2" s="46"/>
      <c r="S2" s="46"/>
      <c r="T2" s="2" t="s">
        <v>45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52" t="s">
        <v>18</v>
      </c>
      <c r="AK2" s="52"/>
    </row>
    <row r="3" spans="1:37" ht="15.75" x14ac:dyDescent="0.25">
      <c r="A3" s="3"/>
      <c r="B3" s="46" t="s">
        <v>58</v>
      </c>
      <c r="C3" s="46"/>
      <c r="D3" s="46"/>
      <c r="E3" s="46"/>
      <c r="F3" s="46"/>
      <c r="G3" s="3"/>
      <c r="H3" s="3"/>
      <c r="I3" s="3"/>
      <c r="J3" s="3"/>
      <c r="K3" s="3"/>
      <c r="L3" s="3"/>
      <c r="M3" s="3"/>
      <c r="N3" s="3"/>
      <c r="O3" s="46" t="s">
        <v>47</v>
      </c>
      <c r="P3" s="46"/>
      <c r="Q3" s="46"/>
      <c r="R3" s="46"/>
      <c r="S3" s="46"/>
      <c r="T3" s="46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7" t="s">
        <v>48</v>
      </c>
      <c r="P4" s="47"/>
      <c r="Q4" s="47"/>
      <c r="R4" s="47"/>
      <c r="S4" s="47"/>
      <c r="T4" s="47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6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8" t="s">
        <v>8</v>
      </c>
      <c r="I7" s="49"/>
      <c r="J7" s="49"/>
      <c r="K7" s="49"/>
      <c r="L7" s="49"/>
      <c r="M7" s="49"/>
      <c r="N7" s="49"/>
      <c r="O7" s="49"/>
      <c r="P7" s="50"/>
      <c r="Q7" s="38" t="s">
        <v>6</v>
      </c>
      <c r="R7" s="38"/>
      <c r="S7" s="38"/>
      <c r="T7" s="48" t="s">
        <v>9</v>
      </c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  <c r="AI7" s="38" t="s">
        <v>7</v>
      </c>
      <c r="AJ7" s="38"/>
      <c r="AK7" s="38"/>
    </row>
    <row r="8" spans="1:37" ht="15.75" customHeight="1" x14ac:dyDescent="0.25">
      <c r="A8" s="36"/>
      <c r="B8" s="38"/>
      <c r="C8" s="38"/>
      <c r="D8" s="38"/>
      <c r="E8" s="44" t="s">
        <v>14</v>
      </c>
      <c r="F8" s="44" t="s">
        <v>15</v>
      </c>
      <c r="G8" s="44" t="s">
        <v>16</v>
      </c>
      <c r="H8" s="51" t="s">
        <v>19</v>
      </c>
      <c r="I8" s="51"/>
      <c r="J8" s="51"/>
      <c r="K8" s="38" t="s">
        <v>20</v>
      </c>
      <c r="L8" s="38"/>
      <c r="M8" s="38"/>
      <c r="N8" s="36" t="s">
        <v>24</v>
      </c>
      <c r="O8" s="36"/>
      <c r="P8" s="36"/>
      <c r="Q8" s="44" t="s">
        <v>14</v>
      </c>
      <c r="R8" s="44" t="s">
        <v>15</v>
      </c>
      <c r="S8" s="44" t="s">
        <v>16</v>
      </c>
      <c r="T8" s="51" t="s">
        <v>25</v>
      </c>
      <c r="U8" s="51"/>
      <c r="V8" s="51"/>
      <c r="W8" s="51" t="s">
        <v>21</v>
      </c>
      <c r="X8" s="51"/>
      <c r="Y8" s="51"/>
      <c r="Z8" s="36" t="s">
        <v>26</v>
      </c>
      <c r="AA8" s="36"/>
      <c r="AB8" s="36"/>
      <c r="AC8" s="36" t="s">
        <v>27</v>
      </c>
      <c r="AD8" s="36"/>
      <c r="AE8" s="36"/>
      <c r="AF8" s="42" t="s">
        <v>22</v>
      </c>
      <c r="AG8" s="42"/>
      <c r="AH8" s="43"/>
      <c r="AI8" s="44" t="s">
        <v>14</v>
      </c>
      <c r="AJ8" s="44" t="s">
        <v>15</v>
      </c>
      <c r="AK8" s="44" t="s">
        <v>16</v>
      </c>
    </row>
    <row r="9" spans="1:37" ht="114.75" customHeight="1" x14ac:dyDescent="0.25">
      <c r="A9" s="36"/>
      <c r="B9" s="38"/>
      <c r="C9" s="38"/>
      <c r="D9" s="38"/>
      <c r="E9" s="45"/>
      <c r="F9" s="45"/>
      <c r="G9" s="45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5"/>
      <c r="R9" s="45"/>
      <c r="S9" s="45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5"/>
      <c r="AJ9" s="45"/>
      <c r="AK9" s="45"/>
    </row>
    <row r="10" spans="1:37" ht="47.25" x14ac:dyDescent="0.25">
      <c r="A10" s="5">
        <v>1</v>
      </c>
      <c r="B10" s="33" t="s">
        <v>59</v>
      </c>
      <c r="C10" s="33" t="s">
        <v>60</v>
      </c>
      <c r="D10" s="12">
        <v>21</v>
      </c>
      <c r="E10" s="12">
        <v>21</v>
      </c>
      <c r="F10" s="12">
        <v>0</v>
      </c>
      <c r="G10" s="12">
        <v>0</v>
      </c>
      <c r="H10" s="12">
        <v>18</v>
      </c>
      <c r="I10" s="12">
        <v>3</v>
      </c>
      <c r="J10" s="12">
        <v>0</v>
      </c>
      <c r="K10" s="12">
        <v>17</v>
      </c>
      <c r="L10" s="12">
        <v>4</v>
      </c>
      <c r="M10" s="12">
        <v>0</v>
      </c>
      <c r="N10" s="12">
        <v>18</v>
      </c>
      <c r="O10" s="12">
        <v>3</v>
      </c>
      <c r="P10" s="12">
        <v>0</v>
      </c>
      <c r="Q10" s="12">
        <v>15</v>
      </c>
      <c r="R10" s="12">
        <v>6</v>
      </c>
      <c r="S10" s="12">
        <v>0</v>
      </c>
      <c r="T10" s="12">
        <v>17</v>
      </c>
      <c r="U10" s="12">
        <v>4</v>
      </c>
      <c r="V10" s="12">
        <v>0</v>
      </c>
      <c r="W10" s="12">
        <v>18</v>
      </c>
      <c r="X10" s="12">
        <v>3</v>
      </c>
      <c r="Y10" s="12">
        <v>0</v>
      </c>
      <c r="Z10" s="12">
        <v>19</v>
      </c>
      <c r="AA10" s="12">
        <v>2</v>
      </c>
      <c r="AB10" s="12">
        <v>0</v>
      </c>
      <c r="AC10" s="12">
        <v>17</v>
      </c>
      <c r="AD10" s="12">
        <v>4</v>
      </c>
      <c r="AE10" s="12">
        <v>0</v>
      </c>
      <c r="AF10" s="12">
        <v>15</v>
      </c>
      <c r="AG10" s="12">
        <v>6</v>
      </c>
      <c r="AH10" s="12">
        <v>0</v>
      </c>
      <c r="AI10" s="12">
        <v>18</v>
      </c>
      <c r="AJ10" s="12">
        <v>3</v>
      </c>
      <c r="AK10" s="12">
        <v>0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39" t="s">
        <v>1</v>
      </c>
      <c r="B17" s="40"/>
      <c r="C17" s="41"/>
      <c r="D17" s="14">
        <f>SUM(D10:D16)</f>
        <v>21</v>
      </c>
      <c r="E17" s="12">
        <f>SUM(E10:E16)</f>
        <v>21</v>
      </c>
      <c r="F17" s="12">
        <f>SUM(F10:F16)</f>
        <v>0</v>
      </c>
      <c r="G17" s="12">
        <f>SUM(G10:G16)</f>
        <v>0</v>
      </c>
      <c r="H17" s="12">
        <f t="shared" ref="H17:M17" si="0">SUM(H10:H16)</f>
        <v>18</v>
      </c>
      <c r="I17" s="12">
        <f t="shared" si="0"/>
        <v>3</v>
      </c>
      <c r="J17" s="12">
        <f t="shared" si="0"/>
        <v>0</v>
      </c>
      <c r="K17" s="12">
        <f t="shared" si="0"/>
        <v>17</v>
      </c>
      <c r="L17" s="12">
        <f t="shared" si="0"/>
        <v>4</v>
      </c>
      <c r="M17" s="12">
        <f t="shared" si="0"/>
        <v>0</v>
      </c>
      <c r="N17" s="12">
        <f t="shared" ref="N17:S17" si="1">SUM(N10:N16)</f>
        <v>18</v>
      </c>
      <c r="O17" s="12">
        <f t="shared" si="1"/>
        <v>3</v>
      </c>
      <c r="P17" s="12">
        <f t="shared" si="1"/>
        <v>0</v>
      </c>
      <c r="Q17" s="12">
        <f t="shared" si="1"/>
        <v>15</v>
      </c>
      <c r="R17" s="12">
        <f t="shared" si="1"/>
        <v>6</v>
      </c>
      <c r="S17" s="12">
        <f t="shared" si="1"/>
        <v>0</v>
      </c>
      <c r="T17" s="12">
        <f t="shared" ref="T17:AE17" si="2">SUM(T10:T16)</f>
        <v>17</v>
      </c>
      <c r="U17" s="12">
        <f t="shared" si="2"/>
        <v>4</v>
      </c>
      <c r="V17" s="12">
        <f t="shared" si="2"/>
        <v>0</v>
      </c>
      <c r="W17" s="12">
        <f t="shared" si="2"/>
        <v>18</v>
      </c>
      <c r="X17" s="12">
        <f t="shared" si="2"/>
        <v>3</v>
      </c>
      <c r="Y17" s="12">
        <f t="shared" si="2"/>
        <v>0</v>
      </c>
      <c r="Z17" s="12">
        <f t="shared" si="2"/>
        <v>19</v>
      </c>
      <c r="AA17" s="12">
        <f t="shared" si="2"/>
        <v>2</v>
      </c>
      <c r="AB17" s="12">
        <f t="shared" si="2"/>
        <v>0</v>
      </c>
      <c r="AC17" s="12">
        <f t="shared" si="2"/>
        <v>17</v>
      </c>
      <c r="AD17" s="12">
        <f t="shared" si="2"/>
        <v>4</v>
      </c>
      <c r="AE17" s="12">
        <f t="shared" si="2"/>
        <v>0</v>
      </c>
      <c r="AF17" s="12">
        <f t="shared" ref="AF17:AK17" si="3">SUM(AF10:AF16)</f>
        <v>15</v>
      </c>
      <c r="AG17" s="12">
        <f t="shared" si="3"/>
        <v>6</v>
      </c>
      <c r="AH17" s="12">
        <f t="shared" si="3"/>
        <v>0</v>
      </c>
      <c r="AI17" s="12">
        <f t="shared" si="3"/>
        <v>18</v>
      </c>
      <c r="AJ17" s="12">
        <f t="shared" si="3"/>
        <v>3</v>
      </c>
      <c r="AK17" s="12">
        <f t="shared" si="3"/>
        <v>0</v>
      </c>
    </row>
    <row r="18" spans="1:37" ht="21.75" customHeight="1" x14ac:dyDescent="0.25">
      <c r="A18" s="37" t="s">
        <v>11</v>
      </c>
      <c r="B18" s="37"/>
      <c r="C18" s="37"/>
      <c r="D18" s="16">
        <f>D17*100/D17</f>
        <v>100</v>
      </c>
      <c r="E18" s="13">
        <f>E17*100/D17</f>
        <v>100</v>
      </c>
      <c r="F18" s="13">
        <f>F17*100/D17</f>
        <v>0</v>
      </c>
      <c r="G18" s="13">
        <f>G17*100/D17</f>
        <v>0</v>
      </c>
      <c r="H18" s="13">
        <f>H17*100/D17</f>
        <v>85.714285714285708</v>
      </c>
      <c r="I18" s="13">
        <f>I17*100/D17</f>
        <v>14.285714285714286</v>
      </c>
      <c r="J18" s="13">
        <f>J17*100/D17</f>
        <v>0</v>
      </c>
      <c r="K18" s="13">
        <f>K17*100/D17</f>
        <v>80.952380952380949</v>
      </c>
      <c r="L18" s="13">
        <f>L17*100/D17</f>
        <v>19.047619047619047</v>
      </c>
      <c r="M18" s="13">
        <f>M17*100/D17</f>
        <v>0</v>
      </c>
      <c r="N18" s="13">
        <f>N17*100/D17</f>
        <v>85.714285714285708</v>
      </c>
      <c r="O18" s="13">
        <f>O17*100/D17</f>
        <v>14.285714285714286</v>
      </c>
      <c r="P18" s="13">
        <f>P17*100/D17</f>
        <v>0</v>
      </c>
      <c r="Q18" s="13">
        <f>Q17*100/D17</f>
        <v>71.428571428571431</v>
      </c>
      <c r="R18" s="13">
        <f>R17*100/D17</f>
        <v>28.571428571428573</v>
      </c>
      <c r="S18" s="13">
        <f>S17*100/D17</f>
        <v>0</v>
      </c>
      <c r="T18" s="13">
        <f>T17*100/D17</f>
        <v>80.952380952380949</v>
      </c>
      <c r="U18" s="13">
        <f>U17*100/D17</f>
        <v>19.047619047619047</v>
      </c>
      <c r="V18" s="13">
        <f>V17*100/D17</f>
        <v>0</v>
      </c>
      <c r="W18" s="13">
        <f>W17*100/D17</f>
        <v>85.714285714285708</v>
      </c>
      <c r="X18" s="13">
        <f>X17*100/D17</f>
        <v>14.285714285714286</v>
      </c>
      <c r="Y18" s="13">
        <f>Y17*100/D17</f>
        <v>0</v>
      </c>
      <c r="Z18" s="13">
        <f>Z17*100/D17</f>
        <v>90.476190476190482</v>
      </c>
      <c r="AA18" s="13">
        <f>AA17*100/D17</f>
        <v>9.5238095238095237</v>
      </c>
      <c r="AB18" s="13">
        <f>AB17*100/D17</f>
        <v>0</v>
      </c>
      <c r="AC18" s="13">
        <f>AC17*100/D17</f>
        <v>80.952380952380949</v>
      </c>
      <c r="AD18" s="13">
        <f>AD17*100/D17</f>
        <v>19.047619047619047</v>
      </c>
      <c r="AE18" s="13">
        <f>AE17*100/D17</f>
        <v>0</v>
      </c>
      <c r="AF18" s="13">
        <f>AF17*100/D17</f>
        <v>71.428571428571431</v>
      </c>
      <c r="AG18" s="13">
        <f>AG17*100/D17</f>
        <v>28.571428571428573</v>
      </c>
      <c r="AH18" s="13">
        <f>AH17*100/D17</f>
        <v>0</v>
      </c>
      <c r="AI18" s="13">
        <f>AI17*100/D17</f>
        <v>85.714285714285708</v>
      </c>
      <c r="AJ18" s="13">
        <f>AJ17*100/D17</f>
        <v>14.285714285714286</v>
      </c>
      <c r="AK18" s="13">
        <f>AK17*100/D17</f>
        <v>0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topLeftCell="R5" zoomScale="70" zoomScaleNormal="70" workbookViewId="0">
      <selection activeCell="C10" sqref="C10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19" t="s">
        <v>34</v>
      </c>
      <c r="C2" s="19"/>
      <c r="D2" s="19"/>
      <c r="E2" s="19"/>
      <c r="F2" s="1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6" t="s">
        <v>56</v>
      </c>
      <c r="S2" s="46"/>
      <c r="T2" s="46"/>
      <c r="U2" s="46"/>
      <c r="V2" s="46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52" t="s">
        <v>18</v>
      </c>
      <c r="AN2" s="52"/>
    </row>
    <row r="3" spans="1:40" ht="15.75" x14ac:dyDescent="0.25">
      <c r="A3" s="3"/>
      <c r="B3" s="46" t="s">
        <v>65</v>
      </c>
      <c r="C3" s="46"/>
      <c r="D3" s="46"/>
      <c r="E3" s="46"/>
      <c r="F3" s="4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6" t="s">
        <v>51</v>
      </c>
      <c r="S3" s="46"/>
      <c r="T3" s="46"/>
      <c r="U3" s="46"/>
      <c r="V3" s="46"/>
      <c r="W3" s="4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7" t="s">
        <v>57</v>
      </c>
      <c r="S4" s="47"/>
      <c r="T4" s="47"/>
      <c r="U4" s="47"/>
      <c r="V4" s="47"/>
      <c r="W4" s="47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36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8" t="s">
        <v>8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50"/>
      <c r="T7" s="38" t="s">
        <v>6</v>
      </c>
      <c r="U7" s="38"/>
      <c r="V7" s="38"/>
      <c r="W7" s="48" t="s">
        <v>9</v>
      </c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50"/>
      <c r="AL7" s="38" t="s">
        <v>7</v>
      </c>
      <c r="AM7" s="38"/>
      <c r="AN7" s="38"/>
    </row>
    <row r="8" spans="1:40" ht="15.75" customHeight="1" x14ac:dyDescent="0.25">
      <c r="A8" s="36"/>
      <c r="B8" s="38"/>
      <c r="C8" s="38"/>
      <c r="D8" s="38"/>
      <c r="E8" s="44" t="s">
        <v>14</v>
      </c>
      <c r="F8" s="44" t="s">
        <v>15</v>
      </c>
      <c r="G8" s="44" t="s">
        <v>16</v>
      </c>
      <c r="H8" s="66" t="s">
        <v>19</v>
      </c>
      <c r="I8" s="67"/>
      <c r="J8" s="68"/>
      <c r="K8" s="63" t="s">
        <v>20</v>
      </c>
      <c r="L8" s="64"/>
      <c r="M8" s="65"/>
      <c r="N8" s="60" t="s">
        <v>28</v>
      </c>
      <c r="O8" s="61"/>
      <c r="P8" s="62"/>
      <c r="Q8" s="57" t="s">
        <v>24</v>
      </c>
      <c r="R8" s="42"/>
      <c r="S8" s="43"/>
      <c r="T8" s="44" t="s">
        <v>14</v>
      </c>
      <c r="U8" s="44" t="s">
        <v>15</v>
      </c>
      <c r="V8" s="44" t="s">
        <v>16</v>
      </c>
      <c r="W8" s="51" t="s">
        <v>25</v>
      </c>
      <c r="X8" s="51"/>
      <c r="Y8" s="51"/>
      <c r="Z8" s="51" t="s">
        <v>21</v>
      </c>
      <c r="AA8" s="51"/>
      <c r="AB8" s="51"/>
      <c r="AC8" s="36" t="s">
        <v>26</v>
      </c>
      <c r="AD8" s="36"/>
      <c r="AE8" s="36"/>
      <c r="AF8" s="36" t="s">
        <v>27</v>
      </c>
      <c r="AG8" s="36"/>
      <c r="AH8" s="36"/>
      <c r="AI8" s="42" t="s">
        <v>22</v>
      </c>
      <c r="AJ8" s="42"/>
      <c r="AK8" s="43"/>
      <c r="AL8" s="44" t="s">
        <v>14</v>
      </c>
      <c r="AM8" s="44" t="s">
        <v>15</v>
      </c>
      <c r="AN8" s="44" t="s">
        <v>16</v>
      </c>
    </row>
    <row r="9" spans="1:40" ht="126.75" customHeight="1" x14ac:dyDescent="0.25">
      <c r="A9" s="36"/>
      <c r="B9" s="38"/>
      <c r="C9" s="38"/>
      <c r="D9" s="38"/>
      <c r="E9" s="45"/>
      <c r="F9" s="45"/>
      <c r="G9" s="45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45"/>
      <c r="U9" s="45"/>
      <c r="V9" s="45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45"/>
      <c r="AM9" s="45"/>
      <c r="AN9" s="45"/>
    </row>
    <row r="10" spans="1:40" ht="51" customHeight="1" x14ac:dyDescent="0.25">
      <c r="A10" s="5">
        <v>1</v>
      </c>
      <c r="B10" s="1" t="s">
        <v>55</v>
      </c>
      <c r="C10" s="1" t="s">
        <v>66</v>
      </c>
      <c r="D10" s="5">
        <v>17</v>
      </c>
      <c r="E10" s="5">
        <v>15</v>
      </c>
      <c r="F10" s="5">
        <v>2</v>
      </c>
      <c r="G10" s="5">
        <v>0</v>
      </c>
      <c r="H10" s="5">
        <v>14</v>
      </c>
      <c r="I10" s="5">
        <v>3</v>
      </c>
      <c r="J10" s="5">
        <v>0</v>
      </c>
      <c r="K10" s="5">
        <v>14</v>
      </c>
      <c r="L10" s="5">
        <v>3</v>
      </c>
      <c r="M10" s="5">
        <v>0</v>
      </c>
      <c r="N10" s="5">
        <v>14</v>
      </c>
      <c r="O10" s="5">
        <v>3</v>
      </c>
      <c r="P10" s="5">
        <v>0</v>
      </c>
      <c r="Q10" s="5">
        <v>13</v>
      </c>
      <c r="R10" s="5">
        <v>4</v>
      </c>
      <c r="S10" s="5">
        <v>0</v>
      </c>
      <c r="T10" s="5">
        <v>15</v>
      </c>
      <c r="U10" s="5">
        <v>2</v>
      </c>
      <c r="V10" s="5">
        <v>0</v>
      </c>
      <c r="W10" s="5">
        <v>14</v>
      </c>
      <c r="X10" s="5">
        <v>3</v>
      </c>
      <c r="Y10" s="5">
        <v>0</v>
      </c>
      <c r="Z10" s="5">
        <v>14</v>
      </c>
      <c r="AA10" s="5">
        <v>3</v>
      </c>
      <c r="AB10" s="5">
        <v>0</v>
      </c>
      <c r="AC10" s="5">
        <v>14</v>
      </c>
      <c r="AD10" s="5">
        <v>3</v>
      </c>
      <c r="AE10" s="5">
        <v>0</v>
      </c>
      <c r="AF10" s="5">
        <v>16</v>
      </c>
      <c r="AG10" s="5">
        <v>1</v>
      </c>
      <c r="AH10" s="5">
        <v>0</v>
      </c>
      <c r="AI10" s="5">
        <v>14</v>
      </c>
      <c r="AJ10" s="5">
        <v>3</v>
      </c>
      <c r="AK10" s="5">
        <v>0</v>
      </c>
      <c r="AL10" s="5">
        <v>16</v>
      </c>
      <c r="AM10" s="5">
        <v>1</v>
      </c>
      <c r="AN10" s="5">
        <v>0</v>
      </c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39" t="s">
        <v>1</v>
      </c>
      <c r="B17" s="40"/>
      <c r="C17" s="41"/>
      <c r="D17" s="22">
        <v>17</v>
      </c>
      <c r="E17" s="5">
        <v>15</v>
      </c>
      <c r="F17" s="5">
        <v>2</v>
      </c>
      <c r="G17" s="5">
        <v>0</v>
      </c>
      <c r="H17" s="5">
        <v>14</v>
      </c>
      <c r="I17" s="5">
        <v>3</v>
      </c>
      <c r="J17" s="5">
        <v>0</v>
      </c>
      <c r="K17" s="5">
        <v>14</v>
      </c>
      <c r="L17" s="5">
        <v>3</v>
      </c>
      <c r="M17" s="5">
        <v>0</v>
      </c>
      <c r="N17" s="5">
        <v>14</v>
      </c>
      <c r="O17" s="5">
        <v>3</v>
      </c>
      <c r="P17" s="5">
        <v>0</v>
      </c>
      <c r="Q17" s="5">
        <v>13</v>
      </c>
      <c r="R17" s="5">
        <v>4</v>
      </c>
      <c r="S17" s="5">
        <v>0</v>
      </c>
      <c r="T17" s="5">
        <v>15</v>
      </c>
      <c r="U17" s="5">
        <v>2</v>
      </c>
      <c r="V17" s="5">
        <v>0</v>
      </c>
      <c r="W17" s="5">
        <v>14</v>
      </c>
      <c r="X17" s="5">
        <v>3</v>
      </c>
      <c r="Y17" s="5">
        <v>0</v>
      </c>
      <c r="Z17" s="5">
        <v>14</v>
      </c>
      <c r="AA17" s="5">
        <v>3</v>
      </c>
      <c r="AB17" s="5">
        <v>0</v>
      </c>
      <c r="AC17" s="5">
        <v>14</v>
      </c>
      <c r="AD17" s="5">
        <v>3</v>
      </c>
      <c r="AE17" s="5">
        <v>0</v>
      </c>
      <c r="AF17" s="5">
        <v>16</v>
      </c>
      <c r="AG17" s="5">
        <v>1</v>
      </c>
      <c r="AH17" s="5">
        <v>0</v>
      </c>
      <c r="AI17" s="5">
        <v>14</v>
      </c>
      <c r="AJ17" s="5">
        <v>3</v>
      </c>
      <c r="AK17" s="5">
        <v>0</v>
      </c>
      <c r="AL17" s="5">
        <v>16</v>
      </c>
      <c r="AM17" s="5">
        <v>1</v>
      </c>
      <c r="AN17" s="5">
        <v>0</v>
      </c>
    </row>
    <row r="18" spans="1:40" ht="18.75" customHeight="1" x14ac:dyDescent="0.25">
      <c r="A18" s="37" t="s">
        <v>11</v>
      </c>
      <c r="B18" s="37"/>
      <c r="C18" s="37"/>
      <c r="D18" s="11">
        <f>D17*100/D17</f>
        <v>100</v>
      </c>
      <c r="E18" s="5">
        <v>88</v>
      </c>
      <c r="F18" s="5">
        <v>12</v>
      </c>
      <c r="G18" s="5">
        <v>0</v>
      </c>
      <c r="H18" s="5">
        <v>82</v>
      </c>
      <c r="I18" s="5">
        <v>18</v>
      </c>
      <c r="J18" s="5">
        <v>0</v>
      </c>
      <c r="K18" s="5">
        <v>82</v>
      </c>
      <c r="L18" s="5">
        <v>18</v>
      </c>
      <c r="M18" s="5">
        <v>0</v>
      </c>
      <c r="N18" s="5">
        <v>82</v>
      </c>
      <c r="O18" s="5">
        <v>18</v>
      </c>
      <c r="P18" s="5">
        <v>0</v>
      </c>
      <c r="Q18" s="5">
        <v>76</v>
      </c>
      <c r="R18" s="5">
        <v>24</v>
      </c>
      <c r="S18" s="5">
        <v>0</v>
      </c>
      <c r="T18" s="5">
        <v>88</v>
      </c>
      <c r="U18" s="5">
        <v>12</v>
      </c>
      <c r="V18" s="5">
        <v>0</v>
      </c>
      <c r="W18" s="5">
        <v>82</v>
      </c>
      <c r="X18" s="5">
        <v>18</v>
      </c>
      <c r="Y18" s="5">
        <v>0</v>
      </c>
      <c r="Z18" s="5">
        <v>82</v>
      </c>
      <c r="AA18" s="5">
        <v>18</v>
      </c>
      <c r="AB18" s="5">
        <v>0</v>
      </c>
      <c r="AC18" s="5">
        <v>82</v>
      </c>
      <c r="AD18" s="5">
        <v>18</v>
      </c>
      <c r="AE18" s="5">
        <v>0</v>
      </c>
      <c r="AF18" s="5">
        <v>94</v>
      </c>
      <c r="AG18" s="5">
        <v>6</v>
      </c>
      <c r="AH18" s="5">
        <v>0</v>
      </c>
      <c r="AI18" s="5">
        <v>82</v>
      </c>
      <c r="AJ18" s="5">
        <v>18</v>
      </c>
      <c r="AK18" s="5">
        <v>0</v>
      </c>
      <c r="AL18" s="5">
        <v>94</v>
      </c>
      <c r="AM18" s="5">
        <v>6</v>
      </c>
      <c r="AN18" s="5">
        <v>0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abSelected="1" topLeftCell="A8" zoomScaleNormal="100" workbookViewId="0">
      <selection activeCell="R18" sqref="R18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  <col min="18" max="18" width="14.7109375" customWidth="1"/>
    <col min="19" max="19" width="12.42578125" customWidth="1"/>
    <col min="20" max="20" width="14.28515625" customWidth="1"/>
    <col min="21" max="21" width="13.140625" customWidth="1"/>
    <col min="22" max="22" width="12.7109375" customWidth="1"/>
    <col min="23" max="23" width="13" customWidth="1"/>
  </cols>
  <sheetData>
    <row r="1" spans="1:23" x14ac:dyDescent="0.25">
      <c r="N1" s="69"/>
      <c r="O1" s="69"/>
      <c r="V1" s="52" t="s">
        <v>18</v>
      </c>
      <c r="W1" s="52"/>
    </row>
    <row r="2" spans="1:23" ht="15.75" x14ac:dyDescent="0.25">
      <c r="B2" s="7" t="s">
        <v>33</v>
      </c>
      <c r="C2" s="2"/>
      <c r="E2" s="2"/>
      <c r="F2" s="2"/>
      <c r="I2" s="46" t="s">
        <v>50</v>
      </c>
      <c r="J2" s="46"/>
      <c r="K2" s="46"/>
      <c r="L2" s="46"/>
      <c r="M2" s="46"/>
      <c r="N2" s="3"/>
      <c r="O2" s="3"/>
    </row>
    <row r="3" spans="1:23" ht="15.75" x14ac:dyDescent="0.25">
      <c r="A3" s="3"/>
      <c r="B3" s="56" t="s">
        <v>65</v>
      </c>
      <c r="C3" s="56"/>
      <c r="D3" s="56"/>
      <c r="E3" s="56"/>
      <c r="F3" s="56"/>
      <c r="G3" s="56"/>
      <c r="H3" s="2"/>
      <c r="I3" s="56" t="s">
        <v>53</v>
      </c>
      <c r="J3" s="56"/>
      <c r="K3" s="56"/>
      <c r="L3" s="56"/>
      <c r="M3" s="56"/>
      <c r="N3" s="56"/>
      <c r="O3" s="3"/>
      <c r="P3" s="3"/>
      <c r="Q3" s="3"/>
    </row>
    <row r="4" spans="1:23" ht="15.75" x14ac:dyDescent="0.25">
      <c r="C4" s="8"/>
      <c r="E4" s="3"/>
      <c r="F4" s="3"/>
      <c r="I4" s="47" t="s">
        <v>54</v>
      </c>
      <c r="J4" s="47"/>
      <c r="K4" s="47"/>
      <c r="L4" s="47"/>
      <c r="M4" s="47"/>
      <c r="N4" s="47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30" customHeight="1" x14ac:dyDescent="0.25">
      <c r="A7" s="44" t="s">
        <v>42</v>
      </c>
      <c r="B7" s="38" t="s">
        <v>13</v>
      </c>
      <c r="C7" s="38" t="s">
        <v>5</v>
      </c>
      <c r="D7" s="38"/>
      <c r="E7" s="38"/>
      <c r="F7" s="38" t="s">
        <v>8</v>
      </c>
      <c r="G7" s="38"/>
      <c r="H7" s="38"/>
      <c r="I7" s="38" t="s">
        <v>6</v>
      </c>
      <c r="J7" s="38"/>
      <c r="K7" s="38"/>
      <c r="L7" s="38" t="s">
        <v>9</v>
      </c>
      <c r="M7" s="38"/>
      <c r="N7" s="38"/>
      <c r="O7" s="38" t="s">
        <v>7</v>
      </c>
      <c r="P7" s="38"/>
      <c r="Q7" s="38"/>
      <c r="R7" s="36" t="s">
        <v>41</v>
      </c>
      <c r="S7" s="36"/>
      <c r="T7" s="36"/>
      <c r="U7" s="36"/>
      <c r="V7" s="36"/>
      <c r="W7" s="36"/>
    </row>
    <row r="8" spans="1:23" ht="63" x14ac:dyDescent="0.25">
      <c r="A8" s="45"/>
      <c r="B8" s="38"/>
      <c r="C8" s="1" t="s">
        <v>14</v>
      </c>
      <c r="D8" s="1" t="s">
        <v>15</v>
      </c>
      <c r="E8" s="1" t="s">
        <v>16</v>
      </c>
      <c r="F8" s="1" t="s">
        <v>14</v>
      </c>
      <c r="G8" s="1" t="s">
        <v>15</v>
      </c>
      <c r="H8" s="1" t="s">
        <v>16</v>
      </c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11</v>
      </c>
      <c r="T8" s="1" t="s">
        <v>15</v>
      </c>
      <c r="U8" s="25" t="s">
        <v>11</v>
      </c>
      <c r="V8" s="1" t="s">
        <v>16</v>
      </c>
      <c r="W8" s="1" t="s">
        <v>11</v>
      </c>
    </row>
    <row r="9" spans="1:23" ht="15.75" x14ac:dyDescent="0.25">
      <c r="A9" s="17" t="s">
        <v>29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7">
        <f t="shared" ref="V9:V14" si="4">(E9+H9+K9+N9+Q9)/5</f>
        <v>0</v>
      </c>
      <c r="W9" s="6" t="e">
        <f t="shared" ref="W9:W15" si="5">V9*100/B9</f>
        <v>#DIV/0!</v>
      </c>
    </row>
    <row r="10" spans="1:23" ht="15.75" x14ac:dyDescent="0.25">
      <c r="A10" s="17" t="s">
        <v>30</v>
      </c>
      <c r="B10" s="12"/>
      <c r="C10" s="12"/>
      <c r="D10" s="12"/>
      <c r="E10" s="12"/>
      <c r="F10" s="12"/>
      <c r="G10" s="12"/>
      <c r="H10" s="12"/>
      <c r="I10" s="24"/>
      <c r="J10" s="24"/>
      <c r="K10" s="24"/>
      <c r="L10" s="24"/>
      <c r="M10" s="24"/>
      <c r="N10" s="24"/>
      <c r="O10" s="24"/>
      <c r="P10" s="24"/>
      <c r="Q10" s="24"/>
      <c r="R10" s="5">
        <v>0</v>
      </c>
      <c r="S10" s="6" t="e">
        <f t="shared" si="1"/>
        <v>#DIV/0!</v>
      </c>
      <c r="T10" s="5">
        <v>0</v>
      </c>
      <c r="U10" s="6" t="e">
        <f t="shared" si="3"/>
        <v>#DIV/0!</v>
      </c>
      <c r="V10" s="27" t="e">
        <f>(E10+H10+#REF!+N11+Q11)/5</f>
        <v>#REF!</v>
      </c>
      <c r="W10" s="6" t="e">
        <f t="shared" si="5"/>
        <v>#REF!</v>
      </c>
    </row>
    <row r="11" spans="1:23" ht="15.75" x14ac:dyDescent="0.25">
      <c r="A11" s="17" t="s">
        <v>31</v>
      </c>
      <c r="B11" s="12">
        <v>23</v>
      </c>
      <c r="C11" s="12">
        <v>17</v>
      </c>
      <c r="D11" s="12">
        <v>3</v>
      </c>
      <c r="E11" s="12">
        <v>3</v>
      </c>
      <c r="F11" s="12">
        <v>18</v>
      </c>
      <c r="G11" s="12">
        <v>3</v>
      </c>
      <c r="H11" s="12">
        <v>2</v>
      </c>
      <c r="I11" s="12">
        <v>17</v>
      </c>
      <c r="J11" s="12">
        <v>3</v>
      </c>
      <c r="K11" s="12">
        <v>3</v>
      </c>
      <c r="L11" s="12">
        <v>17</v>
      </c>
      <c r="M11" s="12">
        <v>4</v>
      </c>
      <c r="N11" s="12">
        <v>2</v>
      </c>
      <c r="O11" s="12">
        <v>11</v>
      </c>
      <c r="P11" s="12">
        <v>8</v>
      </c>
      <c r="Q11" s="12">
        <v>4</v>
      </c>
      <c r="R11" s="5" t="e">
        <f>(D11+G11+#REF!+#REF!+#REF!)/5</f>
        <v>#REF!</v>
      </c>
      <c r="S11" s="6" t="e">
        <f>R11*100/C11</f>
        <v>#REF!</v>
      </c>
      <c r="T11" s="5" t="e">
        <f>(E11+H11+#REF!+#REF!+#REF!)/5</f>
        <v>#REF!</v>
      </c>
      <c r="U11" s="6" t="e">
        <f>T11*100/C11</f>
        <v>#REF!</v>
      </c>
      <c r="V11" s="27" t="e">
        <f>(F11+I11+#REF!+#REF!+#REF!)/5</f>
        <v>#REF!</v>
      </c>
      <c r="W11" s="6" t="e">
        <f>V11*100/C11</f>
        <v>#REF!</v>
      </c>
    </row>
    <row r="12" spans="1:23" ht="15.75" x14ac:dyDescent="0.25">
      <c r="A12" s="17" t="s">
        <v>32</v>
      </c>
      <c r="B12" s="12">
        <v>21</v>
      </c>
      <c r="C12" s="12">
        <v>21</v>
      </c>
      <c r="D12" s="12">
        <v>0</v>
      </c>
      <c r="E12" s="12">
        <v>0</v>
      </c>
      <c r="F12" s="12">
        <v>18</v>
      </c>
      <c r="G12" s="12">
        <v>3</v>
      </c>
      <c r="H12" s="12">
        <v>0</v>
      </c>
      <c r="I12" s="12">
        <v>15</v>
      </c>
      <c r="J12" s="12">
        <v>6</v>
      </c>
      <c r="K12" s="12">
        <v>0</v>
      </c>
      <c r="L12" s="12">
        <v>17</v>
      </c>
      <c r="M12" s="12">
        <v>4</v>
      </c>
      <c r="N12" s="12">
        <v>0</v>
      </c>
      <c r="O12" s="12">
        <v>18</v>
      </c>
      <c r="P12" s="12">
        <v>3</v>
      </c>
      <c r="Q12" s="12">
        <v>0</v>
      </c>
      <c r="R12" s="5">
        <f t="shared" si="0"/>
        <v>17.8</v>
      </c>
      <c r="S12" s="6">
        <f t="shared" si="1"/>
        <v>84.761904761904759</v>
      </c>
      <c r="T12" s="5">
        <f t="shared" si="2"/>
        <v>3.2</v>
      </c>
      <c r="U12" s="6">
        <f t="shared" si="3"/>
        <v>15.238095238095237</v>
      </c>
      <c r="V12" s="27">
        <f t="shared" si="4"/>
        <v>0</v>
      </c>
      <c r="W12" s="6">
        <f t="shared" si="5"/>
        <v>0</v>
      </c>
    </row>
    <row r="13" spans="1:23" ht="15.75" x14ac:dyDescent="0.25">
      <c r="A13" s="17" t="s">
        <v>40</v>
      </c>
      <c r="B13" s="5">
        <v>17</v>
      </c>
      <c r="C13" s="5">
        <v>15</v>
      </c>
      <c r="D13" s="5">
        <v>2</v>
      </c>
      <c r="E13" s="5">
        <v>0</v>
      </c>
      <c r="F13" s="5">
        <v>14</v>
      </c>
      <c r="G13" s="5">
        <v>3</v>
      </c>
      <c r="H13" s="5">
        <v>0</v>
      </c>
      <c r="I13" s="5">
        <v>15</v>
      </c>
      <c r="J13" s="5">
        <v>2</v>
      </c>
      <c r="K13" s="5">
        <v>0</v>
      </c>
      <c r="L13" s="5">
        <v>14</v>
      </c>
      <c r="M13" s="5">
        <v>3</v>
      </c>
      <c r="N13" s="5">
        <v>0</v>
      </c>
      <c r="O13" s="5">
        <v>16</v>
      </c>
      <c r="P13" s="5">
        <v>1</v>
      </c>
      <c r="Q13" s="5">
        <v>0</v>
      </c>
      <c r="R13" s="5">
        <f t="shared" si="0"/>
        <v>14.8</v>
      </c>
      <c r="S13" s="6">
        <f t="shared" si="1"/>
        <v>87.058823529411768</v>
      </c>
      <c r="T13" s="5">
        <f t="shared" si="2"/>
        <v>2.2000000000000002</v>
      </c>
      <c r="U13" s="6">
        <f t="shared" si="3"/>
        <v>12.941176470588237</v>
      </c>
      <c r="V13" s="27">
        <f t="shared" si="4"/>
        <v>0</v>
      </c>
      <c r="W13" s="6">
        <f t="shared" si="5"/>
        <v>0</v>
      </c>
    </row>
    <row r="14" spans="1:23" ht="50.45" customHeight="1" x14ac:dyDescent="0.25">
      <c r="A14" s="32" t="s">
        <v>43</v>
      </c>
      <c r="B14" s="12"/>
      <c r="C14" s="12"/>
      <c r="D14" s="12"/>
      <c r="E14" s="12"/>
      <c r="F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 t="e">
        <f>(C14+#REF!+I14+L14+O14)/5</f>
        <v>#REF!</v>
      </c>
      <c r="S14" s="6" t="e">
        <f t="shared" si="1"/>
        <v>#REF!</v>
      </c>
      <c r="T14" s="5">
        <f>(D14+F14+J14+M14+P14)/5</f>
        <v>0</v>
      </c>
      <c r="U14" s="6" t="e">
        <f t="shared" si="3"/>
        <v>#DIV/0!</v>
      </c>
      <c r="V14" s="27">
        <f t="shared" si="4"/>
        <v>0</v>
      </c>
      <c r="W14" s="6" t="e">
        <f t="shared" si="5"/>
        <v>#DIV/0!</v>
      </c>
    </row>
    <row r="15" spans="1:23" ht="63" x14ac:dyDescent="0.25">
      <c r="A15" s="32" t="s">
        <v>44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P15" s="12"/>
      <c r="Q15" s="12"/>
      <c r="R15" s="5">
        <f>(C15+F15+I15+L15+N15)/5</f>
        <v>0</v>
      </c>
      <c r="S15" s="6" t="e">
        <f t="shared" si="1"/>
        <v>#DIV/0!</v>
      </c>
      <c r="T15" s="5" t="e">
        <f>(E15+H15+K15+#REF!+Q15)/5</f>
        <v>#REF!</v>
      </c>
      <c r="U15" s="6" t="e">
        <f t="shared" si="3"/>
        <v>#REF!</v>
      </c>
      <c r="V15" s="27" t="e">
        <f>(E15+H15+K15+#REF!+Q15)/5</f>
        <v>#REF!</v>
      </c>
      <c r="W15" s="6" t="e">
        <f t="shared" si="5"/>
        <v>#REF!</v>
      </c>
    </row>
    <row r="16" spans="1:23" ht="15.75" x14ac:dyDescent="0.25">
      <c r="A16" s="14" t="s">
        <v>1</v>
      </c>
      <c r="B16" s="14">
        <f>SUM(B8:B15)</f>
        <v>61</v>
      </c>
      <c r="C16" s="14">
        <f t="shared" ref="C16:Q16" si="6">SUM(C8:C15)</f>
        <v>53</v>
      </c>
      <c r="D16" s="14">
        <f t="shared" si="6"/>
        <v>5</v>
      </c>
      <c r="E16" s="14">
        <f t="shared" si="6"/>
        <v>3</v>
      </c>
      <c r="F16" s="14">
        <f t="shared" si="6"/>
        <v>50</v>
      </c>
      <c r="G16" s="14">
        <f t="shared" si="6"/>
        <v>9</v>
      </c>
      <c r="H16" s="14">
        <f t="shared" si="6"/>
        <v>2</v>
      </c>
      <c r="I16" s="14">
        <f t="shared" si="6"/>
        <v>47</v>
      </c>
      <c r="J16" s="14">
        <f t="shared" si="6"/>
        <v>11</v>
      </c>
      <c r="K16" s="14">
        <f t="shared" si="6"/>
        <v>3</v>
      </c>
      <c r="L16" s="14">
        <f t="shared" si="6"/>
        <v>48</v>
      </c>
      <c r="M16" s="14">
        <f t="shared" si="6"/>
        <v>11</v>
      </c>
      <c r="N16" s="14">
        <f>SUM(N8:N15)</f>
        <v>2</v>
      </c>
      <c r="O16" s="14">
        <f t="shared" si="6"/>
        <v>45</v>
      </c>
      <c r="P16" s="14">
        <f t="shared" si="6"/>
        <v>12</v>
      </c>
      <c r="Q16" s="14">
        <f t="shared" si="6"/>
        <v>4</v>
      </c>
      <c r="R16" s="5"/>
      <c r="S16" s="6"/>
      <c r="T16" s="5"/>
      <c r="U16" s="6"/>
      <c r="V16" s="27"/>
      <c r="W16" s="6"/>
    </row>
    <row r="17" spans="1:23" ht="17.25" customHeight="1" x14ac:dyDescent="0.25">
      <c r="A17" s="26" t="s">
        <v>12</v>
      </c>
      <c r="B17" s="34">
        <f>B16*100/B16</f>
        <v>100</v>
      </c>
      <c r="C17" s="13">
        <f>C16*100/B16</f>
        <v>86.885245901639351</v>
      </c>
      <c r="D17" s="13">
        <f>D16*100/B16</f>
        <v>8.1967213114754092</v>
      </c>
      <c r="E17" s="13">
        <f>E16*100/B16</f>
        <v>4.918032786885246</v>
      </c>
      <c r="F17" s="13">
        <f>F16*100/B16</f>
        <v>81.967213114754102</v>
      </c>
      <c r="G17" s="13">
        <f>G16*100/B16</f>
        <v>14.754098360655737</v>
      </c>
      <c r="H17" s="13">
        <f>H16*100/B16</f>
        <v>3.278688524590164</v>
      </c>
      <c r="I17" s="13">
        <f>I16*100/B16</f>
        <v>77.049180327868854</v>
      </c>
      <c r="J17" s="13">
        <f>J16*100/B16</f>
        <v>18.032786885245901</v>
      </c>
      <c r="K17" s="13">
        <f>K16*100/B16</f>
        <v>4.918032786885246</v>
      </c>
      <c r="L17" s="13">
        <f>L16*100/B16</f>
        <v>78.688524590163937</v>
      </c>
      <c r="M17" s="13">
        <f>M16*100/B16</f>
        <v>18.032786885245901</v>
      </c>
      <c r="N17" s="13">
        <f>N16*100/B16</f>
        <v>3.278688524590164</v>
      </c>
      <c r="O17" s="13">
        <f>O16*100/B16</f>
        <v>73.770491803278688</v>
      </c>
      <c r="P17" s="13">
        <f>P16*100/B16</f>
        <v>19.672131147540984</v>
      </c>
      <c r="Q17" s="13">
        <v>6</v>
      </c>
      <c r="R17" s="24"/>
      <c r="S17" s="24"/>
      <c r="T17" s="24"/>
      <c r="U17" s="24"/>
      <c r="V17" s="24"/>
      <c r="W17" s="24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cp:lastPrinted>2025-07-09T10:48:06Z</cp:lastPrinted>
  <dcterms:created xsi:type="dcterms:W3CDTF">2022-12-22T06:57:03Z</dcterms:created>
  <dcterms:modified xsi:type="dcterms:W3CDTF">2026-08-21T08:41:19Z</dcterms:modified>
</cp:coreProperties>
</file>