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4a4d86774ff1a3/Документы/Қосымша 1-2-3 мониторинг/2024-2025 оқу жылы/Қорытынды/"/>
    </mc:Choice>
  </mc:AlternateContent>
  <xr:revisionPtr revIDLastSave="879" documentId="13_ncr:1_{B2C4AE7B-779D-4EC1-9339-C5A0BB8D3B4B}" xr6:coauthVersionLast="47" xr6:coauthVersionMax="47" xr10:uidLastSave="{7CCE1AA8-571A-45C1-BF37-5EE7006FDE8C}"/>
  <bookViews>
    <workbookView xWindow="-120" yWindow="-120" windowWidth="20730" windowHeight="11040" tabRatio="817" activeTab="5" xr2:uid="{00000000-000D-0000-FFFF-FFFF00000000}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6" l="1"/>
  <c r="R10" i="16"/>
  <c r="S10" i="16" s="1"/>
  <c r="T10" i="16"/>
  <c r="U10" i="16" s="1"/>
  <c r="V10" i="16"/>
  <c r="W10" i="16" s="1"/>
  <c r="C16" i="16"/>
  <c r="D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B16" i="16"/>
  <c r="V15" i="16" l="1"/>
  <c r="W15" i="16" s="1"/>
  <c r="V14" i="16"/>
  <c r="W14" i="16" s="1"/>
  <c r="T15" i="16"/>
  <c r="U15" i="16" s="1"/>
  <c r="T14" i="16"/>
  <c r="U14" i="16" s="1"/>
  <c r="R15" i="16"/>
  <c r="S15" i="16" s="1"/>
  <c r="R14" i="16"/>
  <c r="S14" i="16" s="1"/>
  <c r="Q17" i="10" l="1"/>
  <c r="R17" i="10"/>
  <c r="S17" i="10"/>
  <c r="T17" i="10"/>
  <c r="U17" i="10"/>
  <c r="V17" i="10"/>
  <c r="W17" i="10"/>
  <c r="X17" i="10"/>
  <c r="Y17" i="10"/>
  <c r="V13" i="16"/>
  <c r="W13" i="16" s="1"/>
  <c r="V12" i="16"/>
  <c r="W12" i="16" s="1"/>
  <c r="V11" i="16"/>
  <c r="W11" i="16" s="1"/>
  <c r="V9" i="16"/>
  <c r="W9" i="16" s="1"/>
  <c r="T13" i="16"/>
  <c r="U13" i="16" s="1"/>
  <c r="T12" i="16"/>
  <c r="U12" i="16" s="1"/>
  <c r="T11" i="16"/>
  <c r="U11" i="16" s="1"/>
  <c r="T9" i="16"/>
  <c r="U9" i="16" s="1"/>
  <c r="R13" i="16"/>
  <c r="S13" i="16" s="1"/>
  <c r="R12" i="16"/>
  <c r="S12" i="16" s="1"/>
  <c r="R11" i="16"/>
  <c r="S11" i="16" s="1"/>
  <c r="R9" i="16"/>
  <c r="S9" i="16" s="1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D17" i="10"/>
  <c r="AB18" i="11" l="1"/>
  <c r="Q18" i="10"/>
  <c r="T18" i="10"/>
  <c r="W18" i="10"/>
  <c r="G18" i="10"/>
  <c r="AA18" i="10"/>
  <c r="F18" i="10"/>
  <c r="K18" i="10"/>
  <c r="AB18" i="10"/>
  <c r="AE18" i="10"/>
  <c r="N18" i="10"/>
  <c r="J18" i="10"/>
  <c r="AF18" i="10"/>
  <c r="H18" i="10"/>
  <c r="AC18" i="10"/>
  <c r="E18" i="10"/>
  <c r="D18" i="10"/>
  <c r="I18" i="10"/>
  <c r="M18" i="10"/>
  <c r="Z18" i="10"/>
  <c r="AD18" i="10"/>
  <c r="L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AK17" i="12"/>
  <c r="D17" i="12"/>
  <c r="E17" i="12"/>
  <c r="F17" i="12"/>
  <c r="G17" i="12"/>
  <c r="N17" i="12"/>
  <c r="N18" i="12" s="1"/>
  <c r="O17" i="12"/>
  <c r="P17" i="12"/>
  <c r="Q17" i="12"/>
  <c r="R17" i="12"/>
  <c r="S17" i="12"/>
  <c r="AF17" i="12"/>
  <c r="AH17" i="12"/>
  <c r="AI17" i="12"/>
  <c r="AI18" i="12" s="1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R18" i="12" l="1"/>
  <c r="AH18" i="12"/>
  <c r="Q18" i="12"/>
  <c r="AK18" i="12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I17" i="16"/>
  <c r="F18" i="12"/>
  <c r="G18" i="12"/>
  <c r="D18" i="12"/>
  <c r="E18" i="12"/>
  <c r="G18" i="11"/>
  <c r="N17" i="16"/>
  <c r="J17" i="16"/>
  <c r="B17" i="16"/>
  <c r="F17" i="16"/>
  <c r="Q17" i="16"/>
  <c r="M17" i="16"/>
  <c r="E17" i="16"/>
  <c r="P17" i="16"/>
  <c r="C17" i="16"/>
  <c r="G17" i="16"/>
  <c r="K17" i="16"/>
  <c r="O17" i="16"/>
  <c r="D17" i="16"/>
  <c r="H17" i="16"/>
  <c r="L17" i="16"/>
  <c r="E18" i="11"/>
  <c r="D18" i="11"/>
  <c r="F18" i="11"/>
</calcChain>
</file>

<file path=xl/sharedStrings.xml><?xml version="1.0" encoding="utf-8"?>
<sst xmlns="http://schemas.openxmlformats.org/spreadsheetml/2006/main" count="322" uniqueCount="67">
  <si>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</si>
  <si>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</si>
  <si>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</si>
  <si>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</si>
  <si>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</si>
  <si>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</si>
  <si>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</si>
  <si>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</si>
  <si>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</si>
  <si>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</si>
  <si>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</si>
  <si>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</si>
  <si>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</si>
  <si>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</si>
  <si>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</si>
  <si>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</si>
  <si>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</si>
  <si>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</si>
  <si>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</si>
  <si>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</si>
  <si>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</si>
  <si>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</si>
  <si>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</si>
  <si>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</si>
  <si>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Қазақ тілі</t>
  </si>
  <si>
    <t>Сурет салу</t>
  </si>
  <si>
    <t>Жапсыру</t>
  </si>
  <si>
    <t>Құрастыру</t>
  </si>
  <si>
    <t>Сауат ашу негіздері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</si>
  <si>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</si>
  <si>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</si>
  <si>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</si>
  <si>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</si>
  <si>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</si>
  <si>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</si>
  <si>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</si>
  <si>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</si>
  <si>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</si>
  <si>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</si>
  <si>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</si>
  <si>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Мектепалды тобы</t>
  </si>
  <si>
    <t>БАРЛЫҒЫ</t>
  </si>
  <si>
    <t xml:space="preserve">Жас ерекшелік топтары </t>
  </si>
  <si>
    <t>Жас ерекшелігі әртүрлі топтар (1, 2 жастағы балалар)</t>
  </si>
  <si>
    <t>Жас ерекшелігі әртүрлі топтар (3,4,5 жастағы балалар)</t>
  </si>
  <si>
    <t xml:space="preserve"> </t>
  </si>
  <si>
    <t>Оқыту тілі_қазақ</t>
  </si>
  <si>
    <t>Әдіскерінің аты-жөні_Абдулина Н.</t>
  </si>
  <si>
    <t>МДҰ атауы__№8 "Балбөбек"МДҰ</t>
  </si>
  <si>
    <t>Мекен-жайы___Бейбітшілік даңғылығы 28</t>
  </si>
  <si>
    <t>"Балапан" ортаңғы тобы</t>
  </si>
  <si>
    <t>Мекен-жайы__Бейбітшілік даңғылығы 28</t>
  </si>
  <si>
    <t>Оқыту тілі__қазақ, орыс</t>
  </si>
  <si>
    <t>Әдіскерінің аты-жөні__</t>
  </si>
  <si>
    <t>Әдіскерінің аты-жөні_</t>
  </si>
  <si>
    <t>МДҰ атауы_</t>
  </si>
  <si>
    <t>Мекен-жайы___</t>
  </si>
  <si>
    <t>Оқыту тілі_</t>
  </si>
  <si>
    <t>Ст.гр. Капельки</t>
  </si>
  <si>
    <t>Гетман Лилия Тейдоровна Есполова Жанна Алековна</t>
  </si>
  <si>
    <t>Ересек "Гүлдер" тобы</t>
  </si>
  <si>
    <t>Суленова Актолкин Кетешовна  Рахипова Бақытгул</t>
  </si>
  <si>
    <t>Әдіскерінің аты-жөні_Абдулина Н.Т.</t>
  </si>
  <si>
    <t>Әдіскерінің аты-жөні Абдулина Н.Т.</t>
  </si>
  <si>
    <t>МДҰ атауы___№ 8 "Балбөбек"МДҰ</t>
  </si>
  <si>
    <t>Оқыту тілі__қазақ,орыс</t>
  </si>
  <si>
    <t>Қыстанова  А.Р.  Даулеталина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</si>
</sst>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zoomScale="70" zoomScaleNormal="70" workbookViewId="0">
      <selection activeCell="I34" sqref="I34"/>
    </sheetView>
  </sheetViews>
  <sheetFormatPr defaultRowHeight="15" x14ac:dyDescent="0.25"/>
  <cols>
    <col min="2" max="2" width="19.28515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 x14ac:dyDescent="0.25">
      <c r="B2" s="20" t="s">
        <v>38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42" t="s">
        <v>18</v>
      </c>
      <c r="Y2" s="42"/>
    </row>
    <row r="3" spans="1:25" ht="15.75" x14ac:dyDescent="0.25">
      <c r="A3" s="3"/>
      <c r="B3" s="38" t="s">
        <v>17</v>
      </c>
      <c r="C3" s="38"/>
      <c r="D3" s="38"/>
      <c r="E3" s="38"/>
      <c r="F3" s="38"/>
      <c r="G3" s="3"/>
      <c r="H3" s="3"/>
      <c r="I3" s="3"/>
      <c r="J3" s="3"/>
      <c r="K3" s="3"/>
      <c r="L3" s="38" t="s">
        <v>39</v>
      </c>
      <c r="M3" s="38"/>
      <c r="N3" s="38"/>
      <c r="O3" s="38"/>
      <c r="P3" s="38"/>
      <c r="Q3" s="38"/>
      <c r="R3" s="38"/>
      <c r="S3" s="3"/>
      <c r="T3" s="3"/>
      <c r="U3" s="3"/>
      <c r="V3" s="3"/>
      <c r="W3" s="3"/>
      <c r="X3" s="3"/>
      <c r="Y3" s="3"/>
    </row>
    <row r="4" spans="1:25" ht="15.75" x14ac:dyDescent="0.25">
      <c r="A4" s="3"/>
      <c r="B4" s="21"/>
      <c r="C4" s="21"/>
      <c r="D4" s="21"/>
      <c r="E4" s="21"/>
      <c r="F4" s="21"/>
      <c r="G4" s="3"/>
      <c r="H4" s="3"/>
      <c r="I4" s="3"/>
      <c r="J4" s="3"/>
      <c r="K4" s="3"/>
      <c r="L4" s="43" t="s">
        <v>23</v>
      </c>
      <c r="M4" s="43"/>
      <c r="N4" s="43"/>
      <c r="O4" s="43"/>
      <c r="P4" s="43"/>
      <c r="Q4" s="43"/>
      <c r="R4" s="43"/>
      <c r="S4" s="24"/>
      <c r="T4" s="21"/>
      <c r="U4" s="21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35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37" t="s">
        <v>8</v>
      </c>
      <c r="I7" s="37"/>
      <c r="J7" s="37"/>
      <c r="K7" s="37"/>
      <c r="L7" s="37"/>
      <c r="M7" s="37"/>
      <c r="N7" s="37" t="s">
        <v>6</v>
      </c>
      <c r="O7" s="37"/>
      <c r="P7" s="37"/>
      <c r="Q7" s="37" t="s">
        <v>9</v>
      </c>
      <c r="R7" s="37"/>
      <c r="S7" s="37"/>
      <c r="T7" s="37"/>
      <c r="U7" s="37"/>
      <c r="V7" s="37"/>
      <c r="W7" s="37" t="s">
        <v>7</v>
      </c>
      <c r="X7" s="37"/>
      <c r="Y7" s="37"/>
    </row>
    <row r="8" spans="1:25" ht="14.25" customHeight="1" x14ac:dyDescent="0.25">
      <c r="A8" s="35"/>
      <c r="B8" s="37"/>
      <c r="C8" s="37"/>
      <c r="D8" s="37"/>
      <c r="E8" s="37" t="s">
        <v>14</v>
      </c>
      <c r="F8" s="37" t="s">
        <v>15</v>
      </c>
      <c r="G8" s="37" t="s">
        <v>16</v>
      </c>
      <c r="H8" s="37" t="s">
        <v>19</v>
      </c>
      <c r="I8" s="37"/>
      <c r="J8" s="37"/>
      <c r="K8" s="37" t="s">
        <v>20</v>
      </c>
      <c r="L8" s="37"/>
      <c r="M8" s="37"/>
      <c r="N8" s="37" t="s">
        <v>14</v>
      </c>
      <c r="O8" s="37" t="s">
        <v>15</v>
      </c>
      <c r="P8" s="37" t="s">
        <v>16</v>
      </c>
      <c r="Q8" s="37" t="s">
        <v>21</v>
      </c>
      <c r="R8" s="37"/>
      <c r="S8" s="37"/>
      <c r="T8" s="37" t="s">
        <v>22</v>
      </c>
      <c r="U8" s="37"/>
      <c r="V8" s="37"/>
      <c r="W8" s="1"/>
      <c r="X8" s="1"/>
      <c r="Y8" s="1"/>
    </row>
    <row r="9" spans="1:25" ht="128.25" customHeight="1" x14ac:dyDescent="0.25">
      <c r="A9" s="35"/>
      <c r="B9" s="37"/>
      <c r="C9" s="37"/>
      <c r="D9" s="37"/>
      <c r="E9" s="37"/>
      <c r="F9" s="37"/>
      <c r="G9" s="37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37"/>
      <c r="O9" s="37"/>
      <c r="P9" s="37"/>
      <c r="Q9" s="1" t="s">
        <v>14</v>
      </c>
      <c r="R9" s="1" t="s">
        <v>15</v>
      </c>
      <c r="S9" s="1" t="s">
        <v>16</v>
      </c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</row>
    <row r="10" spans="1:25" ht="15.75" x14ac:dyDescent="0.25">
      <c r="A10" s="12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 x14ac:dyDescent="0.25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45" t="s">
        <v>1</v>
      </c>
      <c r="B17" s="45"/>
      <c r="C17" s="45"/>
      <c r="D17" s="23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75" x14ac:dyDescent="0.25">
      <c r="A18" s="44" t="s">
        <v>11</v>
      </c>
      <c r="B18" s="44"/>
      <c r="C18" s="44"/>
      <c r="D18" s="30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P8:P9"/>
    <mergeCell ref="Q7:V7"/>
    <mergeCell ref="Q8:S8"/>
    <mergeCell ref="T8:V8"/>
    <mergeCell ref="E8:E9"/>
    <mergeCell ref="F8:F9"/>
    <mergeCell ref="G8:G9"/>
    <mergeCell ref="N8:N9"/>
    <mergeCell ref="O8:O9"/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18"/>
  <sheetViews>
    <sheetView zoomScale="70" zoomScaleNormal="70" workbookViewId="0">
      <selection activeCell="D12" sqref="D12"/>
    </sheetView>
  </sheetViews>
  <sheetFormatPr defaultRowHeight="15" x14ac:dyDescent="0.2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 x14ac:dyDescent="0.25">
      <c r="B2" s="46" t="s">
        <v>37</v>
      </c>
      <c r="C2" s="46"/>
      <c r="D2" s="46"/>
      <c r="E2" s="46"/>
      <c r="F2" s="46"/>
      <c r="G2" s="46"/>
      <c r="H2" s="7"/>
      <c r="I2" s="7"/>
      <c r="J2" s="7"/>
      <c r="K2" s="2"/>
      <c r="L2" s="38"/>
      <c r="M2" s="38"/>
      <c r="N2" s="38"/>
      <c r="O2" s="38"/>
      <c r="P2" s="38"/>
      <c r="Q2" s="38"/>
      <c r="R2" s="38"/>
      <c r="S2" s="38"/>
      <c r="T2" s="38"/>
      <c r="U2" s="38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42" t="s">
        <v>18</v>
      </c>
      <c r="AH2" s="42"/>
    </row>
    <row r="3" spans="1:34" ht="15.75" x14ac:dyDescent="0.25">
      <c r="A3" s="3"/>
      <c r="B3" s="38" t="s">
        <v>53</v>
      </c>
      <c r="C3" s="38"/>
      <c r="D3" s="38"/>
      <c r="E3" s="38"/>
      <c r="F3" s="38"/>
      <c r="G3" s="3"/>
      <c r="H3" s="3"/>
      <c r="I3" s="3"/>
      <c r="J3" s="3"/>
      <c r="K3" s="3"/>
      <c r="L3" s="41"/>
      <c r="M3" s="41"/>
      <c r="N3" s="41"/>
      <c r="O3" s="41"/>
      <c r="P3" s="41"/>
      <c r="Q3" s="41"/>
      <c r="R3" s="41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3"/>
      <c r="AF3" s="3"/>
      <c r="AG3" s="3"/>
      <c r="AH3" s="3"/>
    </row>
    <row r="4" spans="1:34" ht="15.75" x14ac:dyDescent="0.25">
      <c r="A4" s="3"/>
      <c r="G4" s="3"/>
      <c r="H4" s="3"/>
      <c r="I4" s="3"/>
      <c r="J4" s="3"/>
      <c r="K4" s="3"/>
      <c r="L4" s="43"/>
      <c r="M4" s="43"/>
      <c r="N4" s="43"/>
      <c r="O4" s="43"/>
      <c r="P4" s="43"/>
      <c r="Q4" s="43"/>
      <c r="R4" s="43"/>
      <c r="S4" s="43"/>
      <c r="T4" s="43"/>
      <c r="U4" s="43"/>
      <c r="V4" s="22"/>
      <c r="W4" s="22"/>
      <c r="X4" s="22"/>
      <c r="Y4" s="22"/>
      <c r="Z4" s="22"/>
      <c r="AA4" s="22"/>
      <c r="AB4" s="22"/>
      <c r="AC4" s="22"/>
      <c r="AD4" s="22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25">
      <c r="A7" s="35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52" t="s">
        <v>8</v>
      </c>
      <c r="I7" s="53"/>
      <c r="J7" s="53"/>
      <c r="K7" s="53"/>
      <c r="L7" s="53"/>
      <c r="M7" s="54"/>
      <c r="N7" s="37" t="s">
        <v>6</v>
      </c>
      <c r="O7" s="37"/>
      <c r="P7" s="37"/>
      <c r="Q7" s="52" t="s">
        <v>9</v>
      </c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4"/>
      <c r="AF7" s="37" t="s">
        <v>7</v>
      </c>
      <c r="AG7" s="37"/>
      <c r="AH7" s="37"/>
    </row>
    <row r="8" spans="1:34" ht="15.75" customHeight="1" x14ac:dyDescent="0.25">
      <c r="A8" s="35"/>
      <c r="B8" s="37"/>
      <c r="C8" s="37"/>
      <c r="D8" s="37"/>
      <c r="E8" s="39" t="s">
        <v>14</v>
      </c>
      <c r="F8" s="39" t="s">
        <v>15</v>
      </c>
      <c r="G8" s="39" t="s">
        <v>16</v>
      </c>
      <c r="H8" s="37" t="s">
        <v>19</v>
      </c>
      <c r="I8" s="37"/>
      <c r="J8" s="37"/>
      <c r="K8" s="37" t="s">
        <v>20</v>
      </c>
      <c r="L8" s="37"/>
      <c r="M8" s="37"/>
      <c r="N8" s="39" t="s">
        <v>14</v>
      </c>
      <c r="O8" s="39" t="s">
        <v>15</v>
      </c>
      <c r="P8" s="39" t="s">
        <v>16</v>
      </c>
      <c r="Q8" s="37" t="s">
        <v>25</v>
      </c>
      <c r="R8" s="37"/>
      <c r="S8" s="37"/>
      <c r="T8" s="37" t="s">
        <v>21</v>
      </c>
      <c r="U8" s="37"/>
      <c r="V8" s="37"/>
      <c r="W8" s="37" t="s">
        <v>26</v>
      </c>
      <c r="X8" s="37"/>
      <c r="Y8" s="37"/>
      <c r="Z8" s="52" t="s">
        <v>27</v>
      </c>
      <c r="AA8" s="53"/>
      <c r="AB8" s="54"/>
      <c r="AC8" s="52" t="s">
        <v>22</v>
      </c>
      <c r="AD8" s="53"/>
      <c r="AE8" s="54"/>
      <c r="AF8" s="39" t="s">
        <v>14</v>
      </c>
      <c r="AG8" s="39" t="s">
        <v>15</v>
      </c>
      <c r="AH8" s="39" t="s">
        <v>16</v>
      </c>
    </row>
    <row r="9" spans="1:34" ht="126.75" customHeight="1" x14ac:dyDescent="0.25">
      <c r="A9" s="35"/>
      <c r="B9" s="37"/>
      <c r="C9" s="37"/>
      <c r="D9" s="37"/>
      <c r="E9" s="40"/>
      <c r="F9" s="40"/>
      <c r="G9" s="40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40"/>
      <c r="O9" s="40"/>
      <c r="P9" s="40"/>
      <c r="Q9" s="31" t="s">
        <v>14</v>
      </c>
      <c r="R9" s="31" t="s">
        <v>15</v>
      </c>
      <c r="S9" s="31" t="s">
        <v>16</v>
      </c>
      <c r="T9" s="31" t="s">
        <v>14</v>
      </c>
      <c r="U9" s="31" t="s">
        <v>15</v>
      </c>
      <c r="V9" s="31" t="s">
        <v>16</v>
      </c>
      <c r="W9" s="31" t="s">
        <v>14</v>
      </c>
      <c r="X9" s="31" t="s">
        <v>15</v>
      </c>
      <c r="Y9" s="3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40"/>
      <c r="AG9" s="40"/>
      <c r="AH9" s="40"/>
    </row>
    <row r="10" spans="1:34" ht="15.75" x14ac:dyDescent="0.25">
      <c r="A10" s="5">
        <v>1</v>
      </c>
      <c r="B10" s="34"/>
      <c r="C10" s="34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1:34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75" x14ac:dyDescent="0.25">
      <c r="A17" s="49" t="s">
        <v>1</v>
      </c>
      <c r="B17" s="50"/>
      <c r="C17" s="51"/>
      <c r="D17" s="14">
        <f t="shared" ref="D17:AH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  <c r="Z17" s="12">
        <f t="shared" si="0"/>
        <v>0</v>
      </c>
      <c r="AA17" s="12">
        <f t="shared" si="0"/>
        <v>0</v>
      </c>
      <c r="AB17" s="12">
        <f t="shared" si="0"/>
        <v>0</v>
      </c>
      <c r="AC17" s="12">
        <f t="shared" si="0"/>
        <v>0</v>
      </c>
      <c r="AD17" s="12">
        <f t="shared" si="0"/>
        <v>0</v>
      </c>
      <c r="AE17" s="12">
        <f t="shared" si="0"/>
        <v>0</v>
      </c>
      <c r="AF17" s="12">
        <f t="shared" si="0"/>
        <v>0</v>
      </c>
      <c r="AG17" s="12">
        <f t="shared" si="0"/>
        <v>0</v>
      </c>
      <c r="AH17" s="12">
        <f t="shared" si="0"/>
        <v>0</v>
      </c>
    </row>
    <row r="18" spans="1:34" ht="17.25" customHeight="1" x14ac:dyDescent="0.25">
      <c r="A18" s="47" t="s">
        <v>11</v>
      </c>
      <c r="B18" s="48"/>
      <c r="C18" s="48"/>
      <c r="D18" s="29" t="e">
        <f>D17*100/D17</f>
        <v>#DIV/0!</v>
      </c>
      <c r="E18" s="32" t="e">
        <f>E17*100/D17</f>
        <v>#DIV/0!</v>
      </c>
      <c r="F18" s="32" t="e">
        <f>F17*100/D17</f>
        <v>#DIV/0!</v>
      </c>
      <c r="G18" s="32" t="e">
        <f>G17*100/D17</f>
        <v>#DIV/0!</v>
      </c>
      <c r="H18" s="12" t="e">
        <f>H17*100/D17</f>
        <v>#DIV/0!</v>
      </c>
      <c r="I18" s="12" t="e">
        <f>I17*100/D17</f>
        <v>#DIV/0!</v>
      </c>
      <c r="J18" s="12" t="e">
        <f>J17*100/D17</f>
        <v>#DIV/0!</v>
      </c>
      <c r="K18" s="12" t="e">
        <f>K17*100/D17</f>
        <v>#DIV/0!</v>
      </c>
      <c r="L18" s="12" t="e">
        <f>L17*100/D17</f>
        <v>#DIV/0!</v>
      </c>
      <c r="M18" s="12" t="e">
        <f>M17*100/D17</f>
        <v>#DIV/0!</v>
      </c>
      <c r="N18" s="12" t="e">
        <f>N17*100/D17</f>
        <v>#DIV/0!</v>
      </c>
      <c r="O18" s="12">
        <v>58</v>
      </c>
      <c r="P18" s="12">
        <v>42</v>
      </c>
      <c r="Q18" s="12" t="e">
        <f>Q17*100/D17</f>
        <v>#DIV/0!</v>
      </c>
      <c r="R18" s="12">
        <v>42</v>
      </c>
      <c r="S18" s="12">
        <v>58</v>
      </c>
      <c r="T18" s="12" t="e">
        <f>T17*100/D17</f>
        <v>#DIV/0!</v>
      </c>
      <c r="U18" s="12">
        <v>42</v>
      </c>
      <c r="V18" s="12">
        <v>58</v>
      </c>
      <c r="W18" s="12" t="e">
        <f>W17*100/D17</f>
        <v>#DIV/0!</v>
      </c>
      <c r="X18" s="12">
        <v>42</v>
      </c>
      <c r="Y18" s="12">
        <v>58</v>
      </c>
      <c r="Z18" s="12" t="e">
        <f>Z17*100/D17</f>
        <v>#DIV/0!</v>
      </c>
      <c r="AA18" s="12" t="e">
        <f>AA17*100/D17</f>
        <v>#DIV/0!</v>
      </c>
      <c r="AB18" s="12" t="e">
        <f>AB17*100/D17</f>
        <v>#DIV/0!</v>
      </c>
      <c r="AC18" s="12" t="e">
        <f>AC17*100/D17</f>
        <v>#DIV/0!</v>
      </c>
      <c r="AD18" s="12" t="e">
        <f>AD17*100/D17</f>
        <v>#DIV/0!</v>
      </c>
      <c r="AE18" s="12" t="e">
        <f>AE17*100/D17</f>
        <v>#DIV/0!</v>
      </c>
      <c r="AF18" s="12" t="e">
        <f>AF17*100/D17</f>
        <v>#DIV/0!</v>
      </c>
      <c r="AG18" s="12">
        <v>42</v>
      </c>
      <c r="AH18" s="12">
        <v>58</v>
      </c>
    </row>
  </sheetData>
  <mergeCells count="33">
    <mergeCell ref="L2:U2"/>
    <mergeCell ref="Q8:S8"/>
    <mergeCell ref="W8:Y8"/>
    <mergeCell ref="L3:R3"/>
    <mergeCell ref="Q7:AE7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8"/>
  <sheetViews>
    <sheetView zoomScale="80" zoomScaleNormal="80" workbookViewId="0">
      <selection activeCell="G11" sqref="G11"/>
    </sheetView>
  </sheetViews>
  <sheetFormatPr defaultRowHeight="15" x14ac:dyDescent="0.2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 x14ac:dyDescent="0.25">
      <c r="A2" s="7"/>
      <c r="B2" s="46" t="s">
        <v>36</v>
      </c>
      <c r="C2" s="46"/>
      <c r="D2" s="46"/>
      <c r="E2" s="46"/>
      <c r="F2" s="46"/>
      <c r="G2" s="7"/>
      <c r="H2" s="7"/>
      <c r="I2" s="7"/>
      <c r="J2" s="7"/>
      <c r="K2" s="7"/>
      <c r="L2" s="7"/>
      <c r="M2" s="7"/>
      <c r="N2" s="2"/>
      <c r="O2" s="3" t="s">
        <v>48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42" t="s">
        <v>18</v>
      </c>
      <c r="AK2" s="42"/>
    </row>
    <row r="3" spans="1:37" ht="15.75" x14ac:dyDescent="0.25">
      <c r="A3" s="3"/>
      <c r="B3" s="38" t="s">
        <v>47</v>
      </c>
      <c r="C3" s="38"/>
      <c r="D3" s="38"/>
      <c r="E3" s="38"/>
      <c r="F3" s="38"/>
      <c r="G3" s="3"/>
      <c r="H3" s="3"/>
      <c r="I3" s="3"/>
      <c r="J3" s="3"/>
      <c r="K3" s="3"/>
      <c r="L3" s="3"/>
      <c r="M3" s="3"/>
      <c r="N3" s="3"/>
      <c r="O3" s="38" t="s">
        <v>49</v>
      </c>
      <c r="P3" s="38"/>
      <c r="Q3" s="38"/>
      <c r="R3" s="38"/>
      <c r="S3" s="38"/>
      <c r="T3" s="38"/>
      <c r="U3" s="38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22" t="s">
        <v>46</v>
      </c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35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52" t="s">
        <v>8</v>
      </c>
      <c r="I7" s="53"/>
      <c r="J7" s="53"/>
      <c r="K7" s="53"/>
      <c r="L7" s="53"/>
      <c r="M7" s="53"/>
      <c r="N7" s="53"/>
      <c r="O7" s="53"/>
      <c r="P7" s="54"/>
      <c r="Q7" s="37" t="s">
        <v>6</v>
      </c>
      <c r="R7" s="37"/>
      <c r="S7" s="37"/>
      <c r="T7" s="52" t="s">
        <v>9</v>
      </c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4"/>
      <c r="AI7" s="37" t="s">
        <v>7</v>
      </c>
      <c r="AJ7" s="37"/>
      <c r="AK7" s="37"/>
    </row>
    <row r="8" spans="1:37" ht="15.75" customHeight="1" x14ac:dyDescent="0.25">
      <c r="A8" s="35"/>
      <c r="B8" s="37"/>
      <c r="C8" s="37"/>
      <c r="D8" s="37"/>
      <c r="E8" s="39" t="s">
        <v>14</v>
      </c>
      <c r="F8" s="39" t="s">
        <v>15</v>
      </c>
      <c r="G8" s="39" t="s">
        <v>16</v>
      </c>
      <c r="H8" s="59" t="s">
        <v>19</v>
      </c>
      <c r="I8" s="60"/>
      <c r="J8" s="60"/>
      <c r="K8" s="53" t="s">
        <v>20</v>
      </c>
      <c r="L8" s="53"/>
      <c r="M8" s="54"/>
      <c r="N8" s="55" t="s">
        <v>24</v>
      </c>
      <c r="O8" s="56"/>
      <c r="P8" s="57"/>
      <c r="Q8" s="39" t="s">
        <v>14</v>
      </c>
      <c r="R8" s="39" t="s">
        <v>15</v>
      </c>
      <c r="S8" s="39" t="s">
        <v>16</v>
      </c>
      <c r="T8" s="58" t="s">
        <v>25</v>
      </c>
      <c r="U8" s="58"/>
      <c r="V8" s="58"/>
      <c r="W8" s="58" t="s">
        <v>21</v>
      </c>
      <c r="X8" s="58"/>
      <c r="Y8" s="58"/>
      <c r="Z8" s="35" t="s">
        <v>26</v>
      </c>
      <c r="AA8" s="35"/>
      <c r="AB8" s="35"/>
      <c r="AC8" s="35" t="s">
        <v>27</v>
      </c>
      <c r="AD8" s="35"/>
      <c r="AE8" s="35"/>
      <c r="AF8" s="56" t="s">
        <v>22</v>
      </c>
      <c r="AG8" s="56"/>
      <c r="AH8" s="57"/>
      <c r="AI8" s="39" t="s">
        <v>14</v>
      </c>
      <c r="AJ8" s="39" t="s">
        <v>15</v>
      </c>
      <c r="AK8" s="39" t="s">
        <v>16</v>
      </c>
    </row>
    <row r="9" spans="1:37" ht="115.5" customHeight="1" x14ac:dyDescent="0.25">
      <c r="A9" s="35"/>
      <c r="B9" s="37"/>
      <c r="C9" s="37"/>
      <c r="D9" s="37"/>
      <c r="E9" s="40"/>
      <c r="F9" s="40"/>
      <c r="G9" s="40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40"/>
      <c r="R9" s="40"/>
      <c r="S9" s="40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40"/>
      <c r="AJ9" s="40"/>
      <c r="AK9" s="40"/>
    </row>
    <row r="10" spans="1:37" ht="31.5" x14ac:dyDescent="0.25">
      <c r="A10" s="5">
        <v>1</v>
      </c>
      <c r="B10" s="34" t="s">
        <v>50</v>
      </c>
      <c r="C10" s="34" t="s">
        <v>66</v>
      </c>
      <c r="D10" s="12">
        <v>25</v>
      </c>
      <c r="E10" s="12">
        <v>8</v>
      </c>
      <c r="F10" s="12">
        <v>9</v>
      </c>
      <c r="G10" s="12">
        <v>8</v>
      </c>
      <c r="H10" s="12">
        <v>7</v>
      </c>
      <c r="I10" s="12">
        <v>6</v>
      </c>
      <c r="J10" s="12">
        <v>12</v>
      </c>
      <c r="K10" s="12">
        <v>6</v>
      </c>
      <c r="L10" s="12">
        <v>7</v>
      </c>
      <c r="M10" s="12">
        <v>12</v>
      </c>
      <c r="N10" s="12">
        <v>6</v>
      </c>
      <c r="O10" s="12">
        <v>7</v>
      </c>
      <c r="P10" s="12">
        <v>12</v>
      </c>
      <c r="Q10" s="12">
        <v>6</v>
      </c>
      <c r="R10" s="12">
        <v>7</v>
      </c>
      <c r="S10" s="12">
        <v>12</v>
      </c>
      <c r="T10" s="12">
        <v>8</v>
      </c>
      <c r="U10" s="12">
        <v>9</v>
      </c>
      <c r="V10" s="12">
        <v>8</v>
      </c>
      <c r="W10" s="12">
        <v>8</v>
      </c>
      <c r="X10" s="12">
        <v>9</v>
      </c>
      <c r="Y10" s="12">
        <v>8</v>
      </c>
      <c r="Z10" s="12">
        <v>8</v>
      </c>
      <c r="AA10" s="12">
        <v>9</v>
      </c>
      <c r="AB10" s="12">
        <v>8</v>
      </c>
      <c r="AC10" s="12">
        <v>7</v>
      </c>
      <c r="AD10" s="12">
        <v>6</v>
      </c>
      <c r="AE10" s="12">
        <v>12</v>
      </c>
      <c r="AF10" s="12">
        <v>7</v>
      </c>
      <c r="AG10" s="12">
        <v>6</v>
      </c>
      <c r="AH10" s="12">
        <v>12</v>
      </c>
      <c r="AI10" s="12">
        <v>6</v>
      </c>
      <c r="AJ10" s="12">
        <v>7</v>
      </c>
      <c r="AK10" s="12">
        <v>12</v>
      </c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49" t="s">
        <v>1</v>
      </c>
      <c r="B17" s="50"/>
      <c r="C17" s="51"/>
      <c r="D17" s="14">
        <f t="shared" ref="D17:AK17" si="0">SUM(D10:D16)</f>
        <v>25</v>
      </c>
      <c r="E17" s="12">
        <f t="shared" si="0"/>
        <v>8</v>
      </c>
      <c r="F17" s="12">
        <f t="shared" si="0"/>
        <v>9</v>
      </c>
      <c r="G17" s="12">
        <f t="shared" si="0"/>
        <v>8</v>
      </c>
      <c r="H17" s="12">
        <f t="shared" si="0"/>
        <v>7</v>
      </c>
      <c r="I17" s="12">
        <f t="shared" si="0"/>
        <v>6</v>
      </c>
      <c r="J17" s="12">
        <f t="shared" si="0"/>
        <v>12</v>
      </c>
      <c r="K17" s="12">
        <f t="shared" si="0"/>
        <v>6</v>
      </c>
      <c r="L17" s="12">
        <f t="shared" si="0"/>
        <v>7</v>
      </c>
      <c r="M17" s="12">
        <f t="shared" si="0"/>
        <v>12</v>
      </c>
      <c r="N17" s="12">
        <f t="shared" si="0"/>
        <v>6</v>
      </c>
      <c r="O17" s="12">
        <f t="shared" si="0"/>
        <v>7</v>
      </c>
      <c r="P17" s="12">
        <f t="shared" si="0"/>
        <v>12</v>
      </c>
      <c r="Q17" s="12">
        <f t="shared" si="0"/>
        <v>6</v>
      </c>
      <c r="R17" s="12">
        <f t="shared" si="0"/>
        <v>7</v>
      </c>
      <c r="S17" s="12">
        <f t="shared" si="0"/>
        <v>12</v>
      </c>
      <c r="T17" s="12">
        <f t="shared" si="0"/>
        <v>8</v>
      </c>
      <c r="U17" s="12">
        <f t="shared" si="0"/>
        <v>9</v>
      </c>
      <c r="V17" s="12">
        <f t="shared" si="0"/>
        <v>8</v>
      </c>
      <c r="W17" s="12">
        <f t="shared" si="0"/>
        <v>8</v>
      </c>
      <c r="X17" s="12">
        <f t="shared" si="0"/>
        <v>9</v>
      </c>
      <c r="Y17" s="12">
        <f t="shared" si="0"/>
        <v>8</v>
      </c>
      <c r="Z17" s="12">
        <f t="shared" si="0"/>
        <v>8</v>
      </c>
      <c r="AA17" s="12">
        <f t="shared" si="0"/>
        <v>9</v>
      </c>
      <c r="AB17" s="12">
        <f t="shared" si="0"/>
        <v>8</v>
      </c>
      <c r="AC17" s="12">
        <f t="shared" si="0"/>
        <v>7</v>
      </c>
      <c r="AD17" s="12">
        <f t="shared" si="0"/>
        <v>6</v>
      </c>
      <c r="AE17" s="12">
        <f t="shared" si="0"/>
        <v>12</v>
      </c>
      <c r="AF17" s="12">
        <f t="shared" si="0"/>
        <v>7</v>
      </c>
      <c r="AG17" s="12">
        <f t="shared" si="0"/>
        <v>6</v>
      </c>
      <c r="AH17" s="12">
        <f t="shared" si="0"/>
        <v>12</v>
      </c>
      <c r="AI17" s="12">
        <f t="shared" si="0"/>
        <v>6</v>
      </c>
      <c r="AJ17" s="12">
        <f t="shared" si="0"/>
        <v>7</v>
      </c>
      <c r="AK17" s="12">
        <f t="shared" si="0"/>
        <v>12</v>
      </c>
    </row>
    <row r="18" spans="1:37" ht="18.75" customHeight="1" x14ac:dyDescent="0.25">
      <c r="A18" s="47" t="s">
        <v>11</v>
      </c>
      <c r="B18" s="48"/>
      <c r="C18" s="48"/>
      <c r="D18" s="17">
        <f>D17*100/D17</f>
        <v>100</v>
      </c>
      <c r="E18" s="13">
        <f>E17*100/D17</f>
        <v>32</v>
      </c>
      <c r="F18" s="13">
        <f>F17*100/D17</f>
        <v>36</v>
      </c>
      <c r="G18" s="13">
        <f>G17*100/D17</f>
        <v>32</v>
      </c>
      <c r="H18" s="13">
        <f>H17*100/D17</f>
        <v>28</v>
      </c>
      <c r="I18" s="13">
        <f>I17*100/D17</f>
        <v>24</v>
      </c>
      <c r="J18" s="13">
        <f>J17*100/D17</f>
        <v>48</v>
      </c>
      <c r="K18" s="13">
        <f>K17*100/D17</f>
        <v>24</v>
      </c>
      <c r="L18" s="13">
        <f>L17*100/D17</f>
        <v>28</v>
      </c>
      <c r="M18" s="13">
        <f>M17*100/D17</f>
        <v>48</v>
      </c>
      <c r="N18" s="13">
        <f>N17*100/D17</f>
        <v>24</v>
      </c>
      <c r="O18" s="13">
        <f>O17*100/D17</f>
        <v>28</v>
      </c>
      <c r="P18" s="13">
        <f>P17*100/D17</f>
        <v>48</v>
      </c>
      <c r="Q18" s="13">
        <f>Q17*100/D17</f>
        <v>24</v>
      </c>
      <c r="R18" s="13">
        <f>R17*100/D17</f>
        <v>28</v>
      </c>
      <c r="S18" s="13">
        <f>S17*100/D17</f>
        <v>48</v>
      </c>
      <c r="T18" s="13">
        <f>T17*100/D17</f>
        <v>32</v>
      </c>
      <c r="U18" s="13">
        <f>U17*100/D17</f>
        <v>36</v>
      </c>
      <c r="V18" s="13">
        <f>V17*100/D17</f>
        <v>32</v>
      </c>
      <c r="W18" s="13">
        <f>W17*100/D17</f>
        <v>32</v>
      </c>
      <c r="X18" s="13">
        <f>X17*100/D17</f>
        <v>36</v>
      </c>
      <c r="Y18" s="13">
        <f>Y17*100/D17</f>
        <v>32</v>
      </c>
      <c r="Z18" s="13">
        <f>Z17*100/D17</f>
        <v>32</v>
      </c>
      <c r="AA18" s="13">
        <f>AA17*100/D17</f>
        <v>36</v>
      </c>
      <c r="AB18" s="13">
        <f>AB17*100/D17</f>
        <v>32</v>
      </c>
      <c r="AC18" s="13">
        <f>AC17*100/D17</f>
        <v>28</v>
      </c>
      <c r="AD18" s="13">
        <f>AD17*100/D17</f>
        <v>24</v>
      </c>
      <c r="AE18" s="13">
        <f>AE17*100/D17</f>
        <v>48</v>
      </c>
      <c r="AF18" s="13">
        <f>AF17*100/D17</f>
        <v>28</v>
      </c>
      <c r="AG18" s="13">
        <f>AG17*100/D17</f>
        <v>24</v>
      </c>
      <c r="AH18" s="13">
        <f>AH17*100/D17</f>
        <v>48</v>
      </c>
      <c r="AI18" s="13">
        <f>AI17*100/D17</f>
        <v>24</v>
      </c>
      <c r="AJ18" s="13">
        <f>AJ17*100/D17</f>
        <v>28</v>
      </c>
      <c r="AK18" s="13">
        <f>AK17*100/D17</f>
        <v>48</v>
      </c>
    </row>
  </sheetData>
  <mergeCells count="32"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18"/>
  <sheetViews>
    <sheetView zoomScale="80" zoomScaleNormal="80" workbookViewId="0">
      <selection activeCell="C11" sqref="C11"/>
    </sheetView>
  </sheetViews>
  <sheetFormatPr defaultRowHeight="15" x14ac:dyDescent="0.2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 x14ac:dyDescent="0.25">
      <c r="A2" s="7"/>
      <c r="B2" s="46" t="s">
        <v>35</v>
      </c>
      <c r="C2" s="46"/>
      <c r="D2" s="46"/>
      <c r="E2" s="46"/>
      <c r="F2" s="46"/>
      <c r="G2" s="2"/>
      <c r="H2" s="2"/>
      <c r="I2" s="2"/>
      <c r="J2" s="2"/>
      <c r="K2" s="2"/>
      <c r="L2" s="2"/>
      <c r="M2" s="2"/>
      <c r="N2" s="2"/>
      <c r="O2" s="38" t="s">
        <v>64</v>
      </c>
      <c r="P2" s="38"/>
      <c r="Q2" s="38"/>
      <c r="R2" s="38"/>
      <c r="S2" s="38"/>
      <c r="T2" s="2" t="s">
        <v>45</v>
      </c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42" t="s">
        <v>18</v>
      </c>
      <c r="AK2" s="42"/>
    </row>
    <row r="3" spans="1:37" ht="15.75" x14ac:dyDescent="0.25">
      <c r="A3" s="3"/>
      <c r="B3" s="38" t="s">
        <v>63</v>
      </c>
      <c r="C3" s="38"/>
      <c r="D3" s="38"/>
      <c r="E3" s="38"/>
      <c r="F3" s="38"/>
      <c r="G3" s="3"/>
      <c r="H3" s="3"/>
      <c r="I3" s="3"/>
      <c r="J3" s="3"/>
      <c r="K3" s="3"/>
      <c r="L3" s="3"/>
      <c r="M3" s="3"/>
      <c r="N3" s="3"/>
      <c r="O3" s="38" t="s">
        <v>51</v>
      </c>
      <c r="P3" s="38"/>
      <c r="Q3" s="38"/>
      <c r="R3" s="38"/>
      <c r="S3" s="38"/>
      <c r="T3" s="38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43" t="s">
        <v>65</v>
      </c>
      <c r="P4" s="43"/>
      <c r="Q4" s="43"/>
      <c r="R4" s="43"/>
      <c r="S4" s="43"/>
      <c r="T4" s="43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35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52" t="s">
        <v>8</v>
      </c>
      <c r="I7" s="53"/>
      <c r="J7" s="53"/>
      <c r="K7" s="53"/>
      <c r="L7" s="53"/>
      <c r="M7" s="53"/>
      <c r="N7" s="53"/>
      <c r="O7" s="53"/>
      <c r="P7" s="54"/>
      <c r="Q7" s="37" t="s">
        <v>6</v>
      </c>
      <c r="R7" s="37"/>
      <c r="S7" s="37"/>
      <c r="T7" s="52" t="s">
        <v>9</v>
      </c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4"/>
      <c r="AI7" s="37" t="s">
        <v>7</v>
      </c>
      <c r="AJ7" s="37"/>
      <c r="AK7" s="37"/>
    </row>
    <row r="8" spans="1:37" ht="15.75" customHeight="1" x14ac:dyDescent="0.25">
      <c r="A8" s="35"/>
      <c r="B8" s="37"/>
      <c r="C8" s="37"/>
      <c r="D8" s="37"/>
      <c r="E8" s="39" t="s">
        <v>14</v>
      </c>
      <c r="F8" s="39" t="s">
        <v>15</v>
      </c>
      <c r="G8" s="39" t="s">
        <v>16</v>
      </c>
      <c r="H8" s="58" t="s">
        <v>19</v>
      </c>
      <c r="I8" s="58"/>
      <c r="J8" s="58"/>
      <c r="K8" s="37" t="s">
        <v>20</v>
      </c>
      <c r="L8" s="37"/>
      <c r="M8" s="37"/>
      <c r="N8" s="35" t="s">
        <v>24</v>
      </c>
      <c r="O8" s="35"/>
      <c r="P8" s="35"/>
      <c r="Q8" s="39" t="s">
        <v>14</v>
      </c>
      <c r="R8" s="39" t="s">
        <v>15</v>
      </c>
      <c r="S8" s="39" t="s">
        <v>16</v>
      </c>
      <c r="T8" s="58" t="s">
        <v>25</v>
      </c>
      <c r="U8" s="58"/>
      <c r="V8" s="58"/>
      <c r="W8" s="58" t="s">
        <v>21</v>
      </c>
      <c r="X8" s="58"/>
      <c r="Y8" s="58"/>
      <c r="Z8" s="35" t="s">
        <v>26</v>
      </c>
      <c r="AA8" s="35"/>
      <c r="AB8" s="35"/>
      <c r="AC8" s="35" t="s">
        <v>27</v>
      </c>
      <c r="AD8" s="35"/>
      <c r="AE8" s="35"/>
      <c r="AF8" s="56" t="s">
        <v>22</v>
      </c>
      <c r="AG8" s="56"/>
      <c r="AH8" s="57"/>
      <c r="AI8" s="39" t="s">
        <v>14</v>
      </c>
      <c r="AJ8" s="39" t="s">
        <v>15</v>
      </c>
      <c r="AK8" s="39" t="s">
        <v>16</v>
      </c>
    </row>
    <row r="9" spans="1:37" ht="114.75" customHeight="1" x14ac:dyDescent="0.25">
      <c r="A9" s="35"/>
      <c r="B9" s="37"/>
      <c r="C9" s="37"/>
      <c r="D9" s="37"/>
      <c r="E9" s="40"/>
      <c r="F9" s="40"/>
      <c r="G9" s="40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40"/>
      <c r="R9" s="40"/>
      <c r="S9" s="40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40"/>
      <c r="AJ9" s="40"/>
      <c r="AK9" s="40"/>
    </row>
    <row r="10" spans="1:37" ht="63" x14ac:dyDescent="0.25">
      <c r="A10" s="5">
        <v>1</v>
      </c>
      <c r="B10" s="34" t="s">
        <v>58</v>
      </c>
      <c r="C10" s="34" t="s">
        <v>59</v>
      </c>
      <c r="D10" s="12">
        <v>23</v>
      </c>
      <c r="E10" s="12">
        <v>22</v>
      </c>
      <c r="F10" s="12">
        <v>1</v>
      </c>
      <c r="G10" s="12">
        <v>0</v>
      </c>
      <c r="H10" s="12">
        <v>22</v>
      </c>
      <c r="I10" s="12">
        <v>1</v>
      </c>
      <c r="J10" s="12">
        <v>0</v>
      </c>
      <c r="K10" s="12">
        <v>22</v>
      </c>
      <c r="L10" s="12">
        <v>1</v>
      </c>
      <c r="M10" s="12">
        <v>0</v>
      </c>
      <c r="N10" s="12">
        <v>5</v>
      </c>
      <c r="O10" s="12">
        <v>17</v>
      </c>
      <c r="P10" s="12">
        <v>1</v>
      </c>
      <c r="Q10" s="12">
        <v>22</v>
      </c>
      <c r="R10" s="12">
        <v>1</v>
      </c>
      <c r="S10" s="12">
        <v>0</v>
      </c>
      <c r="T10" s="12">
        <v>16</v>
      </c>
      <c r="U10" s="12">
        <v>7</v>
      </c>
      <c r="V10" s="12">
        <v>0</v>
      </c>
      <c r="W10" s="12">
        <v>16</v>
      </c>
      <c r="X10" s="12">
        <v>7</v>
      </c>
      <c r="Y10" s="12">
        <v>0</v>
      </c>
      <c r="Z10" s="12">
        <v>7</v>
      </c>
      <c r="AA10" s="12">
        <v>16</v>
      </c>
      <c r="AB10" s="12">
        <v>0</v>
      </c>
      <c r="AC10" s="12">
        <v>3</v>
      </c>
      <c r="AD10" s="12">
        <v>20</v>
      </c>
      <c r="AE10" s="12">
        <v>0</v>
      </c>
      <c r="AF10" s="12">
        <v>3</v>
      </c>
      <c r="AG10" s="12">
        <v>20</v>
      </c>
      <c r="AH10" s="12">
        <v>0</v>
      </c>
      <c r="AI10" s="12">
        <v>20</v>
      </c>
      <c r="AJ10" s="12">
        <v>3</v>
      </c>
      <c r="AK10" s="12">
        <v>0</v>
      </c>
    </row>
    <row r="11" spans="1:37" ht="47.25" x14ac:dyDescent="0.25">
      <c r="A11" s="5">
        <v>2</v>
      </c>
      <c r="B11" s="34" t="s">
        <v>60</v>
      </c>
      <c r="C11" s="34" t="s">
        <v>61</v>
      </c>
      <c r="D11" s="12">
        <v>23</v>
      </c>
      <c r="E11" s="12">
        <v>21</v>
      </c>
      <c r="F11" s="12">
        <v>2</v>
      </c>
      <c r="G11" s="12">
        <v>0</v>
      </c>
      <c r="H11" s="12">
        <v>21</v>
      </c>
      <c r="I11" s="12">
        <v>2</v>
      </c>
      <c r="J11" s="12">
        <v>0</v>
      </c>
      <c r="K11" s="12">
        <v>21</v>
      </c>
      <c r="L11" s="12">
        <v>2</v>
      </c>
      <c r="M11" s="12">
        <v>0</v>
      </c>
      <c r="N11" s="12">
        <v>21</v>
      </c>
      <c r="O11" s="12">
        <v>2</v>
      </c>
      <c r="P11" s="12">
        <v>0</v>
      </c>
      <c r="Q11" s="12">
        <v>21</v>
      </c>
      <c r="R11" s="12">
        <v>2</v>
      </c>
      <c r="S11" s="12">
        <v>0</v>
      </c>
      <c r="T11" s="12">
        <v>21</v>
      </c>
      <c r="U11" s="12">
        <v>2</v>
      </c>
      <c r="V11" s="12">
        <v>0</v>
      </c>
      <c r="W11" s="12">
        <v>21</v>
      </c>
      <c r="X11" s="12">
        <v>2</v>
      </c>
      <c r="Y11" s="12">
        <v>0</v>
      </c>
      <c r="Z11" s="12">
        <v>21</v>
      </c>
      <c r="AA11" s="12">
        <v>2</v>
      </c>
      <c r="AB11" s="12">
        <v>0</v>
      </c>
      <c r="AC11" s="12">
        <v>21</v>
      </c>
      <c r="AD11" s="12">
        <v>2</v>
      </c>
      <c r="AE11" s="12">
        <v>0</v>
      </c>
      <c r="AF11" s="12">
        <v>21</v>
      </c>
      <c r="AG11" s="12">
        <v>2</v>
      </c>
      <c r="AH11" s="12">
        <v>0</v>
      </c>
      <c r="AI11" s="12">
        <v>21</v>
      </c>
      <c r="AJ11" s="12">
        <v>2</v>
      </c>
      <c r="AK11" s="12">
        <v>0</v>
      </c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49" t="s">
        <v>1</v>
      </c>
      <c r="B17" s="50"/>
      <c r="C17" s="51"/>
      <c r="D17" s="14">
        <f>SUM(D10:D16)</f>
        <v>46</v>
      </c>
      <c r="E17" s="12">
        <f>SUM(E10:E16)</f>
        <v>43</v>
      </c>
      <c r="F17" s="12">
        <f>SUM(F10:F16)</f>
        <v>3</v>
      </c>
      <c r="G17" s="12">
        <f>SUM(G10:G16)</f>
        <v>0</v>
      </c>
      <c r="H17" s="12">
        <f t="shared" ref="H17:M17" si="0">SUM(H10:H16)</f>
        <v>43</v>
      </c>
      <c r="I17" s="12">
        <f t="shared" si="0"/>
        <v>3</v>
      </c>
      <c r="J17" s="12">
        <f t="shared" si="0"/>
        <v>0</v>
      </c>
      <c r="K17" s="12">
        <f t="shared" si="0"/>
        <v>43</v>
      </c>
      <c r="L17" s="12">
        <f t="shared" si="0"/>
        <v>3</v>
      </c>
      <c r="M17" s="12">
        <f t="shared" si="0"/>
        <v>0</v>
      </c>
      <c r="N17" s="12">
        <f t="shared" ref="N17:S17" si="1">SUM(N10:N16)</f>
        <v>26</v>
      </c>
      <c r="O17" s="12">
        <f t="shared" si="1"/>
        <v>19</v>
      </c>
      <c r="P17" s="12">
        <f t="shared" si="1"/>
        <v>1</v>
      </c>
      <c r="Q17" s="12">
        <f t="shared" si="1"/>
        <v>43</v>
      </c>
      <c r="R17" s="12">
        <f t="shared" si="1"/>
        <v>3</v>
      </c>
      <c r="S17" s="12">
        <f t="shared" si="1"/>
        <v>0</v>
      </c>
      <c r="T17" s="12">
        <f t="shared" ref="T17:AE17" si="2">SUM(T10:T16)</f>
        <v>37</v>
      </c>
      <c r="U17" s="12">
        <f t="shared" si="2"/>
        <v>9</v>
      </c>
      <c r="V17" s="12">
        <f t="shared" si="2"/>
        <v>0</v>
      </c>
      <c r="W17" s="12">
        <f t="shared" si="2"/>
        <v>37</v>
      </c>
      <c r="X17" s="12">
        <f t="shared" si="2"/>
        <v>9</v>
      </c>
      <c r="Y17" s="12">
        <f t="shared" si="2"/>
        <v>0</v>
      </c>
      <c r="Z17" s="12">
        <f t="shared" si="2"/>
        <v>28</v>
      </c>
      <c r="AA17" s="12">
        <f t="shared" si="2"/>
        <v>18</v>
      </c>
      <c r="AB17" s="12">
        <f t="shared" si="2"/>
        <v>0</v>
      </c>
      <c r="AC17" s="12">
        <f t="shared" si="2"/>
        <v>24</v>
      </c>
      <c r="AD17" s="12">
        <f t="shared" si="2"/>
        <v>22</v>
      </c>
      <c r="AE17" s="12">
        <f t="shared" si="2"/>
        <v>0</v>
      </c>
      <c r="AF17" s="12">
        <f t="shared" ref="AF17:AK17" si="3">SUM(AF10:AF16)</f>
        <v>24</v>
      </c>
      <c r="AG17" s="12">
        <f t="shared" si="3"/>
        <v>22</v>
      </c>
      <c r="AH17" s="12">
        <f t="shared" si="3"/>
        <v>0</v>
      </c>
      <c r="AI17" s="12">
        <f t="shared" si="3"/>
        <v>41</v>
      </c>
      <c r="AJ17" s="12">
        <f t="shared" si="3"/>
        <v>5</v>
      </c>
      <c r="AK17" s="12">
        <f t="shared" si="3"/>
        <v>0</v>
      </c>
    </row>
    <row r="18" spans="1:37" ht="21.75" customHeight="1" x14ac:dyDescent="0.25">
      <c r="A18" s="44" t="s">
        <v>11</v>
      </c>
      <c r="B18" s="44"/>
      <c r="C18" s="44"/>
      <c r="D18" s="17">
        <f>D17*100/D17</f>
        <v>100</v>
      </c>
      <c r="E18" s="13">
        <f>E17*100/D17</f>
        <v>93.478260869565219</v>
      </c>
      <c r="F18" s="13">
        <f>F17*100/D17</f>
        <v>6.5217391304347823</v>
      </c>
      <c r="G18" s="13">
        <f>G17*100/D17</f>
        <v>0</v>
      </c>
      <c r="H18" s="13">
        <f>H17*100/D17</f>
        <v>93.478260869565219</v>
      </c>
      <c r="I18" s="13">
        <f>I17*100/D17</f>
        <v>6.5217391304347823</v>
      </c>
      <c r="J18" s="13">
        <f>J17*100/D17</f>
        <v>0</v>
      </c>
      <c r="K18" s="13">
        <f>K17*100/D17</f>
        <v>93.478260869565219</v>
      </c>
      <c r="L18" s="13">
        <f>L17*100/D17</f>
        <v>6.5217391304347823</v>
      </c>
      <c r="M18" s="13">
        <f>M17*100/D17</f>
        <v>0</v>
      </c>
      <c r="N18" s="13">
        <f>N17*100/D17</f>
        <v>56.521739130434781</v>
      </c>
      <c r="O18" s="13">
        <f>O17*100/D17</f>
        <v>41.304347826086953</v>
      </c>
      <c r="P18" s="13">
        <f>P17*100/D17</f>
        <v>2.1739130434782608</v>
      </c>
      <c r="Q18" s="13">
        <f>Q17*100/D17</f>
        <v>93.478260869565219</v>
      </c>
      <c r="R18" s="13">
        <f>R17*100/D17</f>
        <v>6.5217391304347823</v>
      </c>
      <c r="S18" s="13">
        <f>S17*100/D17</f>
        <v>0</v>
      </c>
      <c r="T18" s="13">
        <f>T17*100/D17</f>
        <v>80.434782608695656</v>
      </c>
      <c r="U18" s="13">
        <f>U17*100/D17</f>
        <v>19.565217391304348</v>
      </c>
      <c r="V18" s="13">
        <f>V17*100/D17</f>
        <v>0</v>
      </c>
      <c r="W18" s="13">
        <f>W17*100/D17</f>
        <v>80.434782608695656</v>
      </c>
      <c r="X18" s="13">
        <f>X17*100/D17</f>
        <v>19.565217391304348</v>
      </c>
      <c r="Y18" s="13">
        <f>Y17*100/D17</f>
        <v>0</v>
      </c>
      <c r="Z18" s="13">
        <f>Z17*100/D17</f>
        <v>60.869565217391305</v>
      </c>
      <c r="AA18" s="13">
        <f>AA17*100/D17</f>
        <v>39.130434782608695</v>
      </c>
      <c r="AB18" s="13">
        <f>AB17*100/D17</f>
        <v>0</v>
      </c>
      <c r="AC18" s="13">
        <f>AC17*100/D17</f>
        <v>52.173913043478258</v>
      </c>
      <c r="AD18" s="13">
        <f>AD17*100/D17</f>
        <v>47.826086956521742</v>
      </c>
      <c r="AE18" s="13">
        <f>AE17*100/D17</f>
        <v>0</v>
      </c>
      <c r="AF18" s="13">
        <f>AF17*100/D17</f>
        <v>52.173913043478258</v>
      </c>
      <c r="AG18" s="13">
        <f>AG17*100/D17</f>
        <v>47.826086956521742</v>
      </c>
      <c r="AH18" s="13">
        <f>AH17*100/D17</f>
        <v>0</v>
      </c>
      <c r="AI18" s="13">
        <f>AI17*100/D17</f>
        <v>89.130434782608702</v>
      </c>
      <c r="AJ18" s="13">
        <f>AJ17*100/D17</f>
        <v>10.869565217391305</v>
      </c>
      <c r="AK18" s="13">
        <f>AK17*100/D17</f>
        <v>0</v>
      </c>
    </row>
  </sheetData>
  <mergeCells count="34"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A7:A9"/>
    <mergeCell ref="B7:B9"/>
    <mergeCell ref="C7:C9"/>
    <mergeCell ref="D7:D9"/>
    <mergeCell ref="E7:G7"/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N18"/>
  <sheetViews>
    <sheetView zoomScale="70" zoomScaleNormal="70" workbookViewId="0">
      <selection activeCell="Z3" sqref="Z3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 x14ac:dyDescent="0.25">
      <c r="A2" s="7"/>
      <c r="B2" s="20" t="s">
        <v>34</v>
      </c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8" t="s">
        <v>55</v>
      </c>
      <c r="S2" s="38"/>
      <c r="T2" s="38"/>
      <c r="U2" s="38"/>
      <c r="V2" s="38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42" t="s">
        <v>18</v>
      </c>
      <c r="AN2" s="42"/>
    </row>
    <row r="3" spans="1:40" ht="15.75" x14ac:dyDescent="0.25">
      <c r="A3" s="3"/>
      <c r="B3" s="38" t="s">
        <v>54</v>
      </c>
      <c r="C3" s="38"/>
      <c r="D3" s="38"/>
      <c r="E3" s="38"/>
      <c r="F3" s="3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8" t="s">
        <v>56</v>
      </c>
      <c r="S3" s="38"/>
      <c r="T3" s="38"/>
      <c r="U3" s="38"/>
      <c r="V3" s="38"/>
      <c r="W3" s="38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43" t="s">
        <v>57</v>
      </c>
      <c r="S4" s="43"/>
      <c r="T4" s="43"/>
      <c r="U4" s="43"/>
      <c r="V4" s="43"/>
      <c r="W4" s="43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35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52" t="s">
        <v>8</v>
      </c>
      <c r="I7" s="53"/>
      <c r="J7" s="53"/>
      <c r="K7" s="53"/>
      <c r="L7" s="53"/>
      <c r="M7" s="53"/>
      <c r="N7" s="53"/>
      <c r="O7" s="53"/>
      <c r="P7" s="53"/>
      <c r="Q7" s="53"/>
      <c r="R7" s="53"/>
      <c r="S7" s="54"/>
      <c r="T7" s="37" t="s">
        <v>6</v>
      </c>
      <c r="U7" s="37"/>
      <c r="V7" s="37"/>
      <c r="W7" s="52" t="s">
        <v>9</v>
      </c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4"/>
      <c r="AL7" s="37" t="s">
        <v>7</v>
      </c>
      <c r="AM7" s="37"/>
      <c r="AN7" s="37"/>
    </row>
    <row r="8" spans="1:40" ht="15.75" customHeight="1" x14ac:dyDescent="0.25">
      <c r="A8" s="35"/>
      <c r="B8" s="37"/>
      <c r="C8" s="37"/>
      <c r="D8" s="37"/>
      <c r="E8" s="39" t="s">
        <v>14</v>
      </c>
      <c r="F8" s="39" t="s">
        <v>15</v>
      </c>
      <c r="G8" s="39" t="s">
        <v>16</v>
      </c>
      <c r="H8" s="67" t="s">
        <v>19</v>
      </c>
      <c r="I8" s="68"/>
      <c r="J8" s="69"/>
      <c r="K8" s="64" t="s">
        <v>20</v>
      </c>
      <c r="L8" s="65"/>
      <c r="M8" s="66"/>
      <c r="N8" s="61" t="s">
        <v>28</v>
      </c>
      <c r="O8" s="62"/>
      <c r="P8" s="63"/>
      <c r="Q8" s="55" t="s">
        <v>24</v>
      </c>
      <c r="R8" s="56"/>
      <c r="S8" s="57"/>
      <c r="T8" s="39" t="s">
        <v>14</v>
      </c>
      <c r="U8" s="39" t="s">
        <v>15</v>
      </c>
      <c r="V8" s="39" t="s">
        <v>16</v>
      </c>
      <c r="W8" s="58" t="s">
        <v>25</v>
      </c>
      <c r="X8" s="58"/>
      <c r="Y8" s="58"/>
      <c r="Z8" s="58" t="s">
        <v>21</v>
      </c>
      <c r="AA8" s="58"/>
      <c r="AB8" s="58"/>
      <c r="AC8" s="35" t="s">
        <v>26</v>
      </c>
      <c r="AD8" s="35"/>
      <c r="AE8" s="35"/>
      <c r="AF8" s="35" t="s">
        <v>27</v>
      </c>
      <c r="AG8" s="35"/>
      <c r="AH8" s="35"/>
      <c r="AI8" s="56" t="s">
        <v>22</v>
      </c>
      <c r="AJ8" s="56"/>
      <c r="AK8" s="57"/>
      <c r="AL8" s="39" t="s">
        <v>14</v>
      </c>
      <c r="AM8" s="39" t="s">
        <v>15</v>
      </c>
      <c r="AN8" s="39" t="s">
        <v>16</v>
      </c>
    </row>
    <row r="9" spans="1:40" ht="126.75" customHeight="1" x14ac:dyDescent="0.25">
      <c r="A9" s="35"/>
      <c r="B9" s="37"/>
      <c r="C9" s="37"/>
      <c r="D9" s="37"/>
      <c r="E9" s="40"/>
      <c r="F9" s="40"/>
      <c r="G9" s="40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1" t="s">
        <v>14</v>
      </c>
      <c r="R9" s="1" t="s">
        <v>15</v>
      </c>
      <c r="S9" s="1" t="s">
        <v>16</v>
      </c>
      <c r="T9" s="40"/>
      <c r="U9" s="40"/>
      <c r="V9" s="40"/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1" t="s">
        <v>14</v>
      </c>
      <c r="AJ9" s="1" t="s">
        <v>15</v>
      </c>
      <c r="AK9" s="1" t="s">
        <v>16</v>
      </c>
      <c r="AL9" s="40"/>
      <c r="AM9" s="40"/>
      <c r="AN9" s="40"/>
    </row>
    <row r="10" spans="1:40" ht="15.75" x14ac:dyDescent="0.25">
      <c r="A10" s="5">
        <v>1</v>
      </c>
      <c r="B10" s="5"/>
      <c r="C10" s="1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5.75" x14ac:dyDescent="0.25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 x14ac:dyDescent="0.25">
      <c r="A17" s="49" t="s">
        <v>1</v>
      </c>
      <c r="B17" s="50"/>
      <c r="C17" s="51"/>
      <c r="D17" s="23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</row>
    <row r="18" spans="1:40" ht="18.75" customHeight="1" x14ac:dyDescent="0.25">
      <c r="A18" s="44" t="s">
        <v>11</v>
      </c>
      <c r="B18" s="44"/>
      <c r="C18" s="44"/>
      <c r="D18" s="11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</sheetData>
  <mergeCells count="34"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  <mergeCell ref="H7:S7"/>
    <mergeCell ref="Q8:S8"/>
    <mergeCell ref="N8:P8"/>
    <mergeCell ref="K8:M8"/>
    <mergeCell ref="H8:J8"/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5"/>
  <sheetViews>
    <sheetView tabSelected="1" zoomScaleNormal="100" workbookViewId="0">
      <selection activeCell="N30" sqref="N30"/>
    </sheetView>
  </sheetViews>
  <sheetFormatPr defaultRowHeight="15" x14ac:dyDescent="0.25"/>
  <cols>
    <col min="1" max="1" width="19.28515625" customWidth="1"/>
    <col min="2" max="2" width="9.5703125" bestFit="1" customWidth="1"/>
    <col min="3" max="17" width="9.28515625" bestFit="1" customWidth="1"/>
    <col min="18" max="18" width="9.85546875" customWidth="1"/>
  </cols>
  <sheetData>
    <row r="1" spans="1:23" x14ac:dyDescent="0.25">
      <c r="N1" s="36"/>
      <c r="O1" s="36"/>
      <c r="V1" s="42" t="s">
        <v>18</v>
      </c>
      <c r="W1" s="42"/>
    </row>
    <row r="2" spans="1:23" ht="15.75" x14ac:dyDescent="0.25">
      <c r="B2" s="7" t="s">
        <v>33</v>
      </c>
      <c r="C2" s="2"/>
      <c r="E2" s="2"/>
      <c r="F2" s="2"/>
      <c r="I2" s="38" t="s">
        <v>48</v>
      </c>
      <c r="J2" s="38"/>
      <c r="K2" s="38"/>
      <c r="L2" s="38"/>
      <c r="M2" s="38"/>
      <c r="N2" s="3"/>
      <c r="O2" s="3"/>
    </row>
    <row r="3" spans="1:23" ht="15.75" x14ac:dyDescent="0.25">
      <c r="A3" s="3"/>
      <c r="B3" s="41" t="s">
        <v>62</v>
      </c>
      <c r="C3" s="41"/>
      <c r="D3" s="41"/>
      <c r="E3" s="41"/>
      <c r="F3" s="41"/>
      <c r="G3" s="41"/>
      <c r="H3" s="2"/>
      <c r="I3" s="41" t="s">
        <v>51</v>
      </c>
      <c r="J3" s="41"/>
      <c r="K3" s="41"/>
      <c r="L3" s="41"/>
      <c r="M3" s="41"/>
      <c r="N3" s="41"/>
      <c r="O3" s="3"/>
      <c r="P3" s="3"/>
      <c r="Q3" s="3"/>
    </row>
    <row r="4" spans="1:23" ht="15.75" x14ac:dyDescent="0.25">
      <c r="C4" s="8"/>
      <c r="E4" s="3"/>
      <c r="F4" s="3"/>
      <c r="I4" s="43" t="s">
        <v>52</v>
      </c>
      <c r="J4" s="43"/>
      <c r="K4" s="43"/>
      <c r="L4" s="43"/>
      <c r="M4" s="43"/>
      <c r="N4" s="43"/>
      <c r="O4" s="3"/>
      <c r="P4" s="3"/>
      <c r="Q4" s="3"/>
    </row>
    <row r="5" spans="1:23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30" customHeight="1" x14ac:dyDescent="0.25">
      <c r="A7" s="39" t="s">
        <v>42</v>
      </c>
      <c r="B7" s="37" t="s">
        <v>13</v>
      </c>
      <c r="C7" s="37" t="s">
        <v>5</v>
      </c>
      <c r="D7" s="37"/>
      <c r="E7" s="37"/>
      <c r="F7" s="37" t="s">
        <v>8</v>
      </c>
      <c r="G7" s="37"/>
      <c r="H7" s="37"/>
      <c r="I7" s="37" t="s">
        <v>6</v>
      </c>
      <c r="J7" s="37"/>
      <c r="K7" s="37"/>
      <c r="L7" s="37" t="s">
        <v>9</v>
      </c>
      <c r="M7" s="37"/>
      <c r="N7" s="37"/>
      <c r="O7" s="37" t="s">
        <v>7</v>
      </c>
      <c r="P7" s="37"/>
      <c r="Q7" s="37"/>
      <c r="R7" s="35" t="s">
        <v>41</v>
      </c>
      <c r="S7" s="35"/>
      <c r="T7" s="35"/>
      <c r="U7" s="35"/>
      <c r="V7" s="35"/>
      <c r="W7" s="35"/>
    </row>
    <row r="8" spans="1:23" ht="63" x14ac:dyDescent="0.25">
      <c r="A8" s="40"/>
      <c r="B8" s="37"/>
      <c r="C8" s="1" t="s">
        <v>14</v>
      </c>
      <c r="D8" s="1" t="s">
        <v>15</v>
      </c>
      <c r="E8" s="1" t="s">
        <v>16</v>
      </c>
      <c r="F8" s="1" t="s">
        <v>14</v>
      </c>
      <c r="G8" s="1" t="s">
        <v>15</v>
      </c>
      <c r="H8" s="1" t="s">
        <v>16</v>
      </c>
      <c r="I8" s="1" t="s">
        <v>14</v>
      </c>
      <c r="J8" s="1" t="s">
        <v>15</v>
      </c>
      <c r="K8" s="1" t="s">
        <v>16</v>
      </c>
      <c r="L8" s="1" t="s">
        <v>14</v>
      </c>
      <c r="M8" s="1" t="s">
        <v>15</v>
      </c>
      <c r="N8" s="1" t="s">
        <v>16</v>
      </c>
      <c r="O8" s="1" t="s">
        <v>14</v>
      </c>
      <c r="P8" s="1" t="s">
        <v>15</v>
      </c>
      <c r="Q8" s="1" t="s">
        <v>16</v>
      </c>
      <c r="R8" s="1" t="s">
        <v>14</v>
      </c>
      <c r="S8" s="1" t="s">
        <v>11</v>
      </c>
      <c r="T8" s="1" t="s">
        <v>15</v>
      </c>
      <c r="U8" s="26" t="s">
        <v>11</v>
      </c>
      <c r="V8" s="1" t="s">
        <v>16</v>
      </c>
      <c r="W8" s="1" t="s">
        <v>11</v>
      </c>
    </row>
    <row r="9" spans="1:23" ht="15.75" x14ac:dyDescent="0.25">
      <c r="A9" s="18" t="s">
        <v>29</v>
      </c>
      <c r="B9" s="12"/>
      <c r="C9" s="12"/>
      <c r="D9" s="12"/>
      <c r="E9" s="12"/>
      <c r="F9" s="15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5">
        <f t="shared" ref="R9:R13" si="0">(C9+F9+I9+L9+O9)/5</f>
        <v>0</v>
      </c>
      <c r="S9" s="6" t="e">
        <f t="shared" ref="S9:S15" si="1">R9*100/B9</f>
        <v>#DIV/0!</v>
      </c>
      <c r="T9" s="5">
        <f t="shared" ref="T9:T13" si="2">(D9+G9+J9+M9+P9)/5</f>
        <v>0</v>
      </c>
      <c r="U9" s="6" t="e">
        <f t="shared" ref="U9:U15" si="3">T9*100/B9</f>
        <v>#DIV/0!</v>
      </c>
      <c r="V9" s="28">
        <f t="shared" ref="V9:V14" si="4">(E9+H9+K9+N9+Q9)/5</f>
        <v>0</v>
      </c>
      <c r="W9" s="6" t="e">
        <f t="shared" ref="W9:W15" si="5">V9*100/B9</f>
        <v>#DIV/0!</v>
      </c>
    </row>
    <row r="10" spans="1:23" ht="15.75" x14ac:dyDescent="0.25">
      <c r="A10" s="18" t="s">
        <v>30</v>
      </c>
      <c r="B10" s="12"/>
      <c r="C10" s="12"/>
      <c r="D10" s="12"/>
      <c r="E10" s="12"/>
      <c r="F10" s="12"/>
      <c r="G10" s="12"/>
      <c r="H10" s="12"/>
      <c r="I10" s="25"/>
      <c r="J10" s="25"/>
      <c r="K10" s="25"/>
      <c r="L10" s="25"/>
      <c r="M10" s="25"/>
      <c r="N10" s="25"/>
      <c r="O10" s="25"/>
      <c r="P10" s="25"/>
      <c r="Q10" s="25"/>
      <c r="R10" s="5">
        <f>(C10+F10+I11+L11+O11)/5</f>
        <v>4</v>
      </c>
      <c r="S10" s="6" t="e">
        <f t="shared" si="1"/>
        <v>#DIV/0!</v>
      </c>
      <c r="T10" s="5">
        <f>(D10+G10+J11+M11+P11)/5</f>
        <v>4.5999999999999996</v>
      </c>
      <c r="U10" s="6" t="e">
        <f t="shared" si="3"/>
        <v>#DIV/0!</v>
      </c>
      <c r="V10" s="28">
        <f>(E10+H10+K11+N11+Q11)/5</f>
        <v>6.4</v>
      </c>
      <c r="W10" s="6" t="e">
        <f t="shared" si="5"/>
        <v>#DIV/0!</v>
      </c>
    </row>
    <row r="11" spans="1:23" ht="15.75" x14ac:dyDescent="0.25">
      <c r="A11" s="18" t="s">
        <v>31</v>
      </c>
      <c r="B11" s="12">
        <v>25</v>
      </c>
      <c r="C11" s="12">
        <v>8</v>
      </c>
      <c r="D11" s="12">
        <v>9</v>
      </c>
      <c r="E11" s="12">
        <v>8</v>
      </c>
      <c r="F11" s="12">
        <v>7</v>
      </c>
      <c r="G11" s="12">
        <v>6</v>
      </c>
      <c r="H11" s="12">
        <v>12</v>
      </c>
      <c r="I11" s="12">
        <v>6</v>
      </c>
      <c r="J11" s="12">
        <v>7</v>
      </c>
      <c r="K11" s="12">
        <v>12</v>
      </c>
      <c r="L11" s="12">
        <v>8</v>
      </c>
      <c r="M11" s="12">
        <v>9</v>
      </c>
      <c r="N11" s="12">
        <v>8</v>
      </c>
      <c r="O11" s="12">
        <v>6</v>
      </c>
      <c r="P11" s="12">
        <v>7</v>
      </c>
      <c r="Q11" s="12">
        <v>12</v>
      </c>
      <c r="R11" s="5" t="e">
        <f>(C11+F11+#REF!+#REF!+#REF!)/5</f>
        <v>#REF!</v>
      </c>
      <c r="S11" s="6" t="e">
        <f t="shared" si="1"/>
        <v>#REF!</v>
      </c>
      <c r="T11" s="5" t="e">
        <f>(D11+G11+#REF!+#REF!+#REF!)/5</f>
        <v>#REF!</v>
      </c>
      <c r="U11" s="6" t="e">
        <f t="shared" si="3"/>
        <v>#REF!</v>
      </c>
      <c r="V11" s="28" t="e">
        <f>(E11+H11+#REF!+#REF!+#REF!)/5</f>
        <v>#REF!</v>
      </c>
      <c r="W11" s="6" t="e">
        <f t="shared" si="5"/>
        <v>#REF!</v>
      </c>
    </row>
    <row r="12" spans="1:23" ht="15.75" x14ac:dyDescent="0.25">
      <c r="A12" s="18" t="s">
        <v>32</v>
      </c>
      <c r="B12" s="14">
        <v>46</v>
      </c>
      <c r="C12" s="12">
        <v>43</v>
      </c>
      <c r="D12" s="12">
        <v>3</v>
      </c>
      <c r="E12" s="12">
        <v>0</v>
      </c>
      <c r="F12" s="12">
        <v>43</v>
      </c>
      <c r="G12" s="12">
        <v>3</v>
      </c>
      <c r="H12" s="12">
        <v>0</v>
      </c>
      <c r="I12" s="12">
        <v>43</v>
      </c>
      <c r="J12" s="12">
        <v>3</v>
      </c>
      <c r="K12" s="12">
        <v>0</v>
      </c>
      <c r="L12" s="12">
        <v>37</v>
      </c>
      <c r="M12" s="12">
        <v>9</v>
      </c>
      <c r="N12" s="12">
        <v>0</v>
      </c>
      <c r="O12" s="12">
        <v>41</v>
      </c>
      <c r="P12" s="12">
        <v>5</v>
      </c>
      <c r="Q12" s="12">
        <v>0</v>
      </c>
      <c r="R12" s="5">
        <f t="shared" si="0"/>
        <v>41.4</v>
      </c>
      <c r="S12" s="6">
        <f t="shared" si="1"/>
        <v>90</v>
      </c>
      <c r="T12" s="5">
        <f t="shared" si="2"/>
        <v>4.5999999999999996</v>
      </c>
      <c r="U12" s="6">
        <f t="shared" si="3"/>
        <v>9.9999999999999982</v>
      </c>
      <c r="V12" s="28">
        <f t="shared" si="4"/>
        <v>0</v>
      </c>
      <c r="W12" s="6">
        <f t="shared" si="5"/>
        <v>0</v>
      </c>
    </row>
    <row r="13" spans="1:23" ht="15.75" x14ac:dyDescent="0.25">
      <c r="A13" s="18" t="s">
        <v>40</v>
      </c>
      <c r="B13" s="12"/>
      <c r="C13" s="5"/>
      <c r="D13" s="5"/>
      <c r="E13" s="5"/>
      <c r="F13" s="12"/>
      <c r="G13" s="12"/>
      <c r="H13" s="12"/>
      <c r="I13" s="5"/>
      <c r="J13" s="5"/>
      <c r="K13" s="5"/>
      <c r="L13" s="12"/>
      <c r="M13" s="12"/>
      <c r="N13" s="12"/>
      <c r="O13" s="12"/>
      <c r="P13" s="12"/>
      <c r="Q13" s="12"/>
      <c r="R13" s="5">
        <f t="shared" si="0"/>
        <v>0</v>
      </c>
      <c r="S13" s="6" t="e">
        <f t="shared" si="1"/>
        <v>#DIV/0!</v>
      </c>
      <c r="T13" s="5">
        <f t="shared" si="2"/>
        <v>0</v>
      </c>
      <c r="U13" s="6" t="e">
        <f t="shared" si="3"/>
        <v>#DIV/0!</v>
      </c>
      <c r="V13" s="28">
        <f t="shared" si="4"/>
        <v>0</v>
      </c>
      <c r="W13" s="6" t="e">
        <f t="shared" si="5"/>
        <v>#DIV/0!</v>
      </c>
    </row>
    <row r="14" spans="1:23" ht="50.45" customHeight="1" x14ac:dyDescent="0.25">
      <c r="A14" s="33" t="s">
        <v>43</v>
      </c>
      <c r="B14" s="12"/>
      <c r="C14" s="12"/>
      <c r="D14" s="12"/>
      <c r="E14" s="12"/>
      <c r="F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5" t="e">
        <f>(C14+#REF!+I14+L14+O14)/5</f>
        <v>#REF!</v>
      </c>
      <c r="S14" s="6" t="e">
        <f t="shared" si="1"/>
        <v>#REF!</v>
      </c>
      <c r="T14" s="5">
        <f>(D14+F14+J14+M14+P14)/5</f>
        <v>0</v>
      </c>
      <c r="U14" s="6" t="e">
        <f t="shared" si="3"/>
        <v>#DIV/0!</v>
      </c>
      <c r="V14" s="28">
        <f t="shared" si="4"/>
        <v>0</v>
      </c>
      <c r="W14" s="6" t="e">
        <f t="shared" si="5"/>
        <v>#DIV/0!</v>
      </c>
    </row>
    <row r="15" spans="1:23" ht="63" x14ac:dyDescent="0.25">
      <c r="A15" s="33" t="s">
        <v>44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P15" s="12"/>
      <c r="Q15" s="12"/>
      <c r="R15" s="5">
        <f>(C15+F15+I15+L15+N15)/5</f>
        <v>0</v>
      </c>
      <c r="S15" s="6" t="e">
        <f t="shared" si="1"/>
        <v>#DIV/0!</v>
      </c>
      <c r="T15" s="5" t="e">
        <f>(E15+H15+K15+#REF!+Q15)/5</f>
        <v>#REF!</v>
      </c>
      <c r="U15" s="6" t="e">
        <f t="shared" si="3"/>
        <v>#REF!</v>
      </c>
      <c r="V15" s="28" t="e">
        <f>(E15+H15+K15+#REF!+Q15)/5</f>
        <v>#REF!</v>
      </c>
      <c r="W15" s="6" t="e">
        <f t="shared" si="5"/>
        <v>#REF!</v>
      </c>
    </row>
    <row r="16" spans="1:23" ht="15.75" x14ac:dyDescent="0.25">
      <c r="A16" s="14" t="s">
        <v>1</v>
      </c>
      <c r="B16" s="14">
        <f>SUM(B8:B15)</f>
        <v>71</v>
      </c>
      <c r="C16" s="14">
        <f t="shared" ref="C16:Q16" si="6">SUM(C8:C15)</f>
        <v>51</v>
      </c>
      <c r="D16" s="14">
        <f t="shared" si="6"/>
        <v>12</v>
      </c>
      <c r="E16" s="14">
        <f t="shared" si="6"/>
        <v>8</v>
      </c>
      <c r="F16" s="14">
        <f t="shared" si="6"/>
        <v>50</v>
      </c>
      <c r="G16" s="14">
        <f t="shared" si="6"/>
        <v>9</v>
      </c>
      <c r="H16" s="14">
        <f t="shared" si="6"/>
        <v>12</v>
      </c>
      <c r="I16" s="14">
        <f t="shared" si="6"/>
        <v>49</v>
      </c>
      <c r="J16" s="14">
        <f t="shared" si="6"/>
        <v>10</v>
      </c>
      <c r="K16" s="14">
        <f t="shared" si="6"/>
        <v>12</v>
      </c>
      <c r="L16" s="14">
        <f t="shared" si="6"/>
        <v>45</v>
      </c>
      <c r="M16" s="14">
        <f t="shared" si="6"/>
        <v>18</v>
      </c>
      <c r="N16" s="14">
        <f>SUM(N8:N15)</f>
        <v>8</v>
      </c>
      <c r="O16" s="14">
        <f t="shared" si="6"/>
        <v>47</v>
      </c>
      <c r="P16" s="14">
        <f t="shared" si="6"/>
        <v>12</v>
      </c>
      <c r="Q16" s="14">
        <f t="shared" si="6"/>
        <v>12</v>
      </c>
      <c r="R16" s="5"/>
      <c r="S16" s="6"/>
      <c r="T16" s="5"/>
      <c r="U16" s="6"/>
      <c r="V16" s="28"/>
      <c r="W16" s="6"/>
    </row>
    <row r="17" spans="1:23" ht="17.25" customHeight="1" x14ac:dyDescent="0.25">
      <c r="A17" s="27" t="s">
        <v>12</v>
      </c>
      <c r="B17" s="16">
        <f>B16*100/B16</f>
        <v>100</v>
      </c>
      <c r="C17" s="13">
        <f>C16*100/B16</f>
        <v>71.83098591549296</v>
      </c>
      <c r="D17" s="13">
        <f>D16*100/B16</f>
        <v>16.901408450704224</v>
      </c>
      <c r="E17" s="13">
        <f>E16*100/B16</f>
        <v>11.267605633802816</v>
      </c>
      <c r="F17" s="13">
        <f>F16*100/B16</f>
        <v>70.422535211267601</v>
      </c>
      <c r="G17" s="13">
        <f>G16*100/B16</f>
        <v>12.67605633802817</v>
      </c>
      <c r="H17" s="13">
        <f>H16*100/B16</f>
        <v>16.901408450704224</v>
      </c>
      <c r="I17" s="13">
        <f>I16*100/B16</f>
        <v>69.014084507042256</v>
      </c>
      <c r="J17" s="13">
        <f>J16*100/B16</f>
        <v>14.084507042253522</v>
      </c>
      <c r="K17" s="13">
        <f>K16*100/B16</f>
        <v>16.901408450704224</v>
      </c>
      <c r="L17" s="13">
        <f>L16*100/B16</f>
        <v>63.380281690140848</v>
      </c>
      <c r="M17" s="13">
        <f>M16*100/B16</f>
        <v>25.35211267605634</v>
      </c>
      <c r="N17" s="13">
        <f>N16*100/B16</f>
        <v>11.267605633802816</v>
      </c>
      <c r="O17" s="13">
        <f>O16*100/B16</f>
        <v>66.197183098591552</v>
      </c>
      <c r="P17" s="13">
        <f>P16*100/B16</f>
        <v>16.901408450704224</v>
      </c>
      <c r="Q17" s="13">
        <f>Q16*100/B16</f>
        <v>16.901408450704224</v>
      </c>
      <c r="R17" s="25"/>
      <c r="S17" s="25"/>
      <c r="T17" s="25"/>
      <c r="U17" s="25"/>
      <c r="V17" s="25"/>
      <c r="W17" s="25"/>
    </row>
    <row r="18" spans="1:23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3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3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3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3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75" x14ac:dyDescent="0.25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75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Ainur Asanova</cp:lastModifiedBy>
  <cp:lastPrinted>2025-07-09T10:48:06Z</cp:lastPrinted>
  <dcterms:created xsi:type="dcterms:W3CDTF">2022-12-22T06:57:03Z</dcterms:created>
  <dcterms:modified xsi:type="dcterms:W3CDTF">2026-08-21T11:10:26Z</dcterms:modified>
</cp:coreProperties>
</file>